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-WYDATKI" sheetId="1" r:id="rId1"/>
  </sheets>
  <definedNames/>
  <calcPr fullCalcOnLoad="1"/>
</workbook>
</file>

<file path=xl/sharedStrings.xml><?xml version="1.0" encoding="utf-8"?>
<sst xmlns="http://schemas.openxmlformats.org/spreadsheetml/2006/main" count="173" uniqueCount="85">
  <si>
    <t>Dział</t>
  </si>
  <si>
    <t>Rozdział</t>
  </si>
  <si>
    <t>Nazwa</t>
  </si>
  <si>
    <t>Ogółem wydatki</t>
  </si>
  <si>
    <t>§*</t>
  </si>
  <si>
    <t>ROLNICTWO I ŁOWIECTWO</t>
  </si>
  <si>
    <t>IZBY ROLNICZE</t>
  </si>
  <si>
    <t>Wpłaty gmin na rzecz izb rolniczych w wysokości 2 % uzyskanych wpływów z podatku rolnego</t>
  </si>
  <si>
    <t>TRANSPORT I ŁĄCZNOŚĆ</t>
  </si>
  <si>
    <t>DROGI PUBLICZNE GMINNE</t>
  </si>
  <si>
    <t xml:space="preserve">Zakup materiałów i wyposażenia </t>
  </si>
  <si>
    <t>Zakup usług remontowych</t>
  </si>
  <si>
    <t>Zakup usług pozostałych</t>
  </si>
  <si>
    <t>ADMINISTRACJA PUBLICZNA</t>
  </si>
  <si>
    <t>URZĘDY WOJEWÓDZKIE</t>
  </si>
  <si>
    <t>Wynagrodzenia osobowe pracowników</t>
  </si>
  <si>
    <t>Składki na ubezpieczenie społeczne</t>
  </si>
  <si>
    <t>Składki na Fundusz Pracy</t>
  </si>
  <si>
    <t>RADY GMIN</t>
  </si>
  <si>
    <t>Różne wydatki na rzecz osób fizycznych</t>
  </si>
  <si>
    <t>URZĘDY GMIN</t>
  </si>
  <si>
    <t>Dodatkowe wynagrodzenia roczne</t>
  </si>
  <si>
    <r>
      <rPr>
        <sz val="10"/>
        <rFont val="Arial"/>
        <family val="2"/>
      </rPr>
      <t>Wynagrodzenia agencyjno-prowizyjne</t>
    </r>
  </si>
  <si>
    <t>Wynagrodzenia bezosobowe</t>
  </si>
  <si>
    <t>Zakup energii</t>
  </si>
  <si>
    <t>Zakup usług dostępu do sieci Internet</t>
  </si>
  <si>
    <r>
      <rPr>
        <sz val="10"/>
        <rFont val="Arial"/>
        <family val="2"/>
      </rPr>
      <t>Opłaty z tytułu zakupu usług telekom.telefonii komórkowej</t>
    </r>
  </si>
  <si>
    <r>
      <rPr>
        <sz val="10"/>
        <rFont val="Arial"/>
        <family val="2"/>
      </rPr>
      <t>Opłaty z tytułu zakupu usług telekom.telefonii stacjonarnej</t>
    </r>
  </si>
  <si>
    <t>Podróże służbowe krajowe</t>
  </si>
  <si>
    <t>Różne opłaty i składki</t>
  </si>
  <si>
    <t>Odpisy na Zakładowy Fundusz Świadczeń Socjalnych</t>
  </si>
  <si>
    <t>POZOSTAŁA DZIAŁALNOŚĆ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</si>
  <si>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</si>
  <si>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</si>
  <si>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</si>
  <si>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OCHOTNICZE STRAŻE POŻARNE</t>
  </si>
  <si>
    <t>Wydatki osobowe nie zaliczone do wynagrodzeń</t>
  </si>
  <si>
    <t>OBRONA CYWILNA</t>
  </si>
  <si>
    <t>OBSŁUGA DŁUGU PUBLICZNEGO</t>
  </si>
  <si>
    <t>OBSŁUGA PAPIERÓW WARTOŚCIOWYCH, KREDYTÓW I POŻYCZEK JST</t>
  </si>
  <si>
    <t>Odsetki i dyskonto od krajowych papierów wartościowych oraz od krajowych kredytów i pożyczek</t>
  </si>
  <si>
    <t>OŚWIATA I WYCHOWANIE</t>
  </si>
  <si>
    <t>DOKSZTAŁCANIE I DOSKONALENIE NAUCZYCIELI</t>
  </si>
  <si>
    <t>OCHRONA ZDROWIA</t>
  </si>
  <si>
    <t>PRZECIWDZIAŁANIE ALKOHOLIZMOWI</t>
  </si>
  <si>
    <t>GOSPODARKA KOMUNALNA I OCHRONA ŚRODOWISKA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</si>
  <si>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</si>
  <si>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</si>
  <si>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</si>
  <si>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</si>
  <si>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</si>
  <si>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INFASTRUKTURA WODOCIĄGOWA I SANITACYJNA WSI</t>
  </si>
  <si>
    <t>POZOSTAŁA DZIALALNOŚĆ</t>
  </si>
  <si>
    <t>LEŚNICTWO</t>
  </si>
  <si>
    <t>DROGI PUBLICZNE POWIATOWE</t>
  </si>
  <si>
    <t>Dotacja celowa na pomoc finansową udzielana między jednostkami samorządu terytorialnego na dofinansowanie własnych zadań inwestycyjnych i zakupów inwestycyjnych</t>
  </si>
  <si>
    <t>GOSPODARKA MIESZKANIOWA</t>
  </si>
  <si>
    <t>GOSPODARKA GRUNTAMI I NIERUCHOMOŚCIAMI</t>
  </si>
  <si>
    <t>DZIAŁALNOŚĆ USŁUGOWA</t>
  </si>
  <si>
    <t>PLANY ZAGOSPODAROWANIA PRZESTRZENNEGO</t>
  </si>
  <si>
    <t>DOCHODY OD OSÓB PRAWNYCH,OD OSÓB FIZYCZNYCH I OD INNYCH JEDNOSTEK NIEPOSIADAJĄCYCH OSOBOWOŚCI PRAWNEJ ORAZ WYDATKI ZWIĄZANE Z ICH POBOREM</t>
  </si>
  <si>
    <t>POBÓR PODATKÓW, OPŁAT I NIEPODATKOWYCH NALEŻNOŚCI BUDŻETOWYCH</t>
  </si>
  <si>
    <t>Wpłaty na Państwowy Fundusz Rehabilitacji Osób Niepełnosprawnych</t>
  </si>
  <si>
    <t>Zakup usług zdrowotnych</t>
  </si>
  <si>
    <t>Podatek od towarów i usług (VAT)</t>
  </si>
  <si>
    <t>Szkolenia pracowników nie będących członkami korpusu służby cywilnej</t>
  </si>
  <si>
    <t>Zakup materiałów papierniczych do sprzętu drukarskiego i urządzeń kserograficznych</t>
  </si>
  <si>
    <t>Zakup akcesoriów komputerowych, w tym programów i licencji</t>
  </si>
  <si>
    <t>Rezerwy</t>
  </si>
  <si>
    <t>PROMOCJA JEDNOSTEK SAMORZĄDU TERYTORIALNEGO</t>
  </si>
  <si>
    <t>Zakup usług telefonii stacjonarnej</t>
  </si>
  <si>
    <t>RÓŻNE ROZLICZENIA</t>
  </si>
  <si>
    <t>REZERWY OGÓLNE I CELOWE</t>
  </si>
  <si>
    <t>UTRZYMANIE ZIELENI W MIASTACH I GMINACH</t>
  </si>
  <si>
    <t>OCZYSZCZANIE MIAST I WSI</t>
  </si>
  <si>
    <t>ZADANIA W ZAKRESIE KULTURY FIZYCZNEJ I SPORTU</t>
  </si>
  <si>
    <t>DOWOŻENIE UCZNIÓW DO SZKÓŁ</t>
  </si>
  <si>
    <t>Wydatki inwestycyjne jednostek budżetowych</t>
  </si>
  <si>
    <t>ZWALCZANIE NARKOMANII</t>
  </si>
  <si>
    <t>UKŁAD WYKONAWCZY DLA URZĘDU GMINY NA 2008 ROK</t>
  </si>
  <si>
    <t>WYDATKI</t>
  </si>
  <si>
    <t xml:space="preserve">Plan
na 2008 r.
</t>
  </si>
  <si>
    <t>Wydatki na zakupy inwestycyjne jednostek budżetowych</t>
  </si>
  <si>
    <t>Wójt Gminy Załuski</t>
  </si>
  <si>
    <t>Romuald Woźniak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</si>
</sst>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"/>
    <numFmt numFmtId="169" formatCode="00000"/>
    <numFmt numFmtId="170" formatCode="[$-415]d\ mmmm\ yyyy"/>
    <numFmt numFmtId="171" formatCode="000000"/>
    <numFmt numFmtId="172" formatCode="0000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9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8" fontId="7" fillId="0" borderId="11" xfId="0" applyNumberFormat="1" applyFont="1" applyBorder="1" applyAlignment="1">
      <alignment vertical="top" wrapText="1"/>
    </xf>
    <xf numFmtId="169" fontId="7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68" fontId="7" fillId="0" borderId="13" xfId="0" applyNumberFormat="1" applyFont="1" applyBorder="1" applyAlignment="1">
      <alignment vertical="top" wrapText="1"/>
    </xf>
    <xf numFmtId="168" fontId="5" fillId="0" borderId="14" xfId="0" applyNumberFormat="1" applyFont="1" applyBorder="1" applyAlignment="1">
      <alignment vertical="top" wrapText="1"/>
    </xf>
    <xf numFmtId="169" fontId="5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4" fontId="3" fillId="0" borderId="16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top" wrapText="1"/>
    </xf>
    <xf numFmtId="169" fontId="5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8" fontId="5" fillId="0" borderId="13" xfId="0" applyNumberFormat="1" applyFont="1" applyBorder="1" applyAlignment="1">
      <alignment vertical="top" wrapText="1"/>
    </xf>
    <xf numFmtId="4" fontId="7" fillId="0" borderId="15" xfId="0" applyNumberFormat="1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vertical="top" wrapText="1"/>
    </xf>
    <xf numFmtId="168" fontId="7" fillId="0" borderId="14" xfId="0" applyNumberFormat="1" applyFont="1" applyBorder="1" applyAlignment="1">
      <alignment vertical="top" wrapText="1"/>
    </xf>
    <xf numFmtId="169" fontId="7" fillId="0" borderId="15" xfId="0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4" fontId="5" fillId="0" borderId="15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68" fontId="7" fillId="0" borderId="17" xfId="0" applyNumberFormat="1" applyFont="1" applyBorder="1" applyAlignment="1">
      <alignment vertical="top" wrapText="1"/>
    </xf>
    <xf numFmtId="169" fontId="7" fillId="0" borderId="18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4" fontId="5" fillId="0" borderId="18" xfId="0" applyNumberFormat="1" applyFont="1" applyFill="1" applyBorder="1" applyAlignment="1">
      <alignment vertical="top" wrapText="1"/>
    </xf>
    <xf numFmtId="4" fontId="7" fillId="0" borderId="18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view="pageLayout" workbookViewId="0" topLeftCell="A1">
      <selection activeCell="E188" sqref="A1:E188"/>
    </sheetView>
  </sheetViews>
  <sheetFormatPr defaultColWidth="9.00390625" defaultRowHeight="12.75"/>
  <cols>
    <col min="1" max="1" width="10.00390625" style="0" customWidth="1"/>
    <col min="2" max="2" width="11.75390625" style="0" customWidth="1"/>
    <col min="4" max="4" width="36.125" style="0" customWidth="1"/>
    <col min="5" max="5" width="21.00390625" style="0" customWidth="1"/>
    <col min="7" max="7" width="11.75390625" style="0" bestFit="1" customWidth="1"/>
  </cols>
  <sheetData>
    <row r="1" spans="1:5" ht="18" customHeight="1">
      <c r="A1" s="43" t="s">
        <v>79</v>
      </c>
      <c r="B1" s="43"/>
      <c r="C1" s="43"/>
      <c r="D1" s="43"/>
      <c r="E1" s="43"/>
    </row>
    <row r="2" spans="1:5" ht="18" customHeight="1">
      <c r="A2" s="43"/>
      <c r="B2" s="43"/>
      <c r="C2" s="43"/>
      <c r="D2" s="43"/>
      <c r="E2" s="43"/>
    </row>
    <row r="3" spans="1:5" ht="13.5" thickBot="1">
      <c r="A3" s="2"/>
      <c r="B3" s="35" t="s">
        <v>80</v>
      </c>
      <c r="C3" s="2"/>
      <c r="D3" s="2"/>
      <c r="E3" s="2"/>
    </row>
    <row r="4" spans="1:5" ht="12.75" customHeight="1">
      <c r="A4" s="47" t="s">
        <v>0</v>
      </c>
      <c r="B4" s="49" t="s">
        <v>1</v>
      </c>
      <c r="C4" s="49" t="s">
        <v>4</v>
      </c>
      <c r="D4" s="49" t="s">
        <v>2</v>
      </c>
      <c r="E4" s="49" t="s">
        <v>81</v>
      </c>
    </row>
    <row r="5" spans="1:5" ht="12.75" customHeight="1">
      <c r="A5" s="48"/>
      <c r="B5" s="50"/>
      <c r="C5" s="50"/>
      <c r="D5" s="50"/>
      <c r="E5" s="50"/>
    </row>
    <row r="6" spans="1:5" ht="12.75">
      <c r="A6" s="48"/>
      <c r="B6" s="50"/>
      <c r="C6" s="50"/>
      <c r="D6" s="50"/>
      <c r="E6" s="50"/>
    </row>
    <row r="7" spans="1:5" ht="13.5" thickBot="1">
      <c r="A7" s="28">
        <v>1</v>
      </c>
      <c r="B7" s="29">
        <v>2</v>
      </c>
      <c r="C7" s="29">
        <v>3</v>
      </c>
      <c r="D7" s="29">
        <v>4</v>
      </c>
      <c r="E7" s="29">
        <v>5</v>
      </c>
    </row>
    <row r="8" spans="1:5" ht="23.25" customHeight="1">
      <c r="A8" s="7">
        <v>10</v>
      </c>
      <c r="B8" s="8"/>
      <c r="C8" s="10"/>
      <c r="D8" s="10" t="s">
        <v>5</v>
      </c>
      <c r="E8" s="30">
        <f>E9+E12+E14</f>
        <v>443260</v>
      </c>
    </row>
    <row r="9" spans="1:5" ht="46.5" customHeight="1">
      <c r="A9" s="11"/>
      <c r="B9" s="4">
        <v>1010</v>
      </c>
      <c r="C9" s="6"/>
      <c r="D9" s="6" t="s">
        <v>51</v>
      </c>
      <c r="E9" s="22">
        <f>E10+E11</f>
        <v>410247</v>
      </c>
    </row>
    <row r="10" spans="1:5" ht="23.25" customHeight="1">
      <c r="A10" s="11"/>
      <c r="B10" s="4"/>
      <c r="C10" s="5">
        <v>4300</v>
      </c>
      <c r="D10" s="5" t="s">
        <v>12</v>
      </c>
      <c r="E10" s="16">
        <v>10000</v>
      </c>
    </row>
    <row r="11" spans="1:5" ht="30" customHeight="1">
      <c r="A11" s="11"/>
      <c r="B11" s="4"/>
      <c r="C11" s="5">
        <v>6050</v>
      </c>
      <c r="D11" s="5" t="s">
        <v>77</v>
      </c>
      <c r="E11" s="16">
        <v>400247</v>
      </c>
    </row>
    <row r="12" spans="1:5" ht="24" customHeight="1">
      <c r="A12" s="11"/>
      <c r="B12" s="4">
        <v>1030</v>
      </c>
      <c r="C12" s="6"/>
      <c r="D12" s="6" t="s">
        <v>6</v>
      </c>
      <c r="E12" s="22">
        <v>16000</v>
      </c>
    </row>
    <row r="13" spans="1:5" ht="62.25" customHeight="1">
      <c r="A13" s="26"/>
      <c r="B13" s="23"/>
      <c r="C13" s="5">
        <v>2850</v>
      </c>
      <c r="D13" s="5" t="s">
        <v>7</v>
      </c>
      <c r="E13" s="16">
        <v>16000</v>
      </c>
    </row>
    <row r="14" spans="1:5" ht="19.5" customHeight="1">
      <c r="A14" s="26"/>
      <c r="B14" s="4">
        <v>1095</v>
      </c>
      <c r="C14" s="5"/>
      <c r="D14" s="6" t="s">
        <v>52</v>
      </c>
      <c r="E14" s="22">
        <f>SUM(E15:E20)</f>
        <v>17013</v>
      </c>
    </row>
    <row r="15" spans="1:5" ht="27" customHeight="1">
      <c r="A15" s="26"/>
      <c r="B15" s="4"/>
      <c r="C15" s="5">
        <v>4110</v>
      </c>
      <c r="D15" s="5" t="s">
        <v>16</v>
      </c>
      <c r="E15" s="16">
        <v>188</v>
      </c>
    </row>
    <row r="16" spans="1:5" ht="24" customHeight="1">
      <c r="A16" s="26"/>
      <c r="B16" s="4"/>
      <c r="C16" s="5">
        <v>4120</v>
      </c>
      <c r="D16" s="5" t="s">
        <v>17</v>
      </c>
      <c r="E16" s="16">
        <v>25</v>
      </c>
    </row>
    <row r="17" spans="1:5" ht="24" customHeight="1">
      <c r="A17" s="26"/>
      <c r="B17" s="4"/>
      <c r="C17" s="5">
        <v>4170</v>
      </c>
      <c r="D17" s="5" t="s">
        <v>23</v>
      </c>
      <c r="E17" s="16">
        <v>1000</v>
      </c>
    </row>
    <row r="18" spans="1:5" ht="27.75" customHeight="1">
      <c r="A18" s="26"/>
      <c r="B18" s="4"/>
      <c r="C18" s="5">
        <v>4210</v>
      </c>
      <c r="D18" s="5" t="s">
        <v>10</v>
      </c>
      <c r="E18" s="16">
        <v>300</v>
      </c>
    </row>
    <row r="19" spans="1:5" ht="24" customHeight="1">
      <c r="A19" s="26"/>
      <c r="B19" s="4"/>
      <c r="C19" s="5">
        <v>4260</v>
      </c>
      <c r="D19" s="5" t="s">
        <v>24</v>
      </c>
      <c r="E19" s="16">
        <v>6500</v>
      </c>
    </row>
    <row r="20" spans="1:5" ht="23.25" customHeight="1">
      <c r="A20" s="26"/>
      <c r="B20" s="4"/>
      <c r="C20" s="5">
        <v>4300</v>
      </c>
      <c r="D20" s="5" t="s">
        <v>12</v>
      </c>
      <c r="E20" s="16">
        <v>9000</v>
      </c>
    </row>
    <row r="21" spans="1:5" ht="24.75" customHeight="1" thickBot="1">
      <c r="A21" s="31"/>
      <c r="B21" s="32"/>
      <c r="C21" s="33"/>
      <c r="D21" s="15"/>
      <c r="E21" s="27"/>
    </row>
    <row r="22" spans="1:5" ht="22.5" customHeight="1">
      <c r="A22" s="7">
        <v>20</v>
      </c>
      <c r="B22" s="8"/>
      <c r="C22" s="10"/>
      <c r="D22" s="10" t="s">
        <v>53</v>
      </c>
      <c r="E22" s="30">
        <v>1000</v>
      </c>
    </row>
    <row r="23" spans="1:5" ht="24" customHeight="1">
      <c r="A23" s="11"/>
      <c r="B23" s="4">
        <v>2095</v>
      </c>
      <c r="C23" s="6"/>
      <c r="D23" s="6" t="s">
        <v>52</v>
      </c>
      <c r="E23" s="22">
        <v>1000</v>
      </c>
    </row>
    <row r="24" spans="1:5" ht="12.75">
      <c r="A24" s="11"/>
      <c r="B24" s="4"/>
      <c r="C24" s="5">
        <v>4210</v>
      </c>
      <c r="D24" s="5" t="s">
        <v>10</v>
      </c>
      <c r="E24" s="16">
        <v>1000</v>
      </c>
    </row>
    <row r="25" spans="1:5" ht="27" customHeight="1" thickBot="1">
      <c r="A25" s="31"/>
      <c r="B25" s="32"/>
      <c r="C25" s="14"/>
      <c r="D25" s="15"/>
      <c r="E25" s="27"/>
    </row>
    <row r="26" spans="1:5" ht="18" customHeight="1">
      <c r="A26" s="7">
        <v>600</v>
      </c>
      <c r="B26" s="8"/>
      <c r="C26" s="10"/>
      <c r="D26" s="10" t="s">
        <v>8</v>
      </c>
      <c r="E26" s="30">
        <f>E27+E29</f>
        <v>1962573</v>
      </c>
    </row>
    <row r="27" spans="1:5" ht="27.75" customHeight="1">
      <c r="A27" s="11"/>
      <c r="B27" s="4">
        <v>60014</v>
      </c>
      <c r="C27" s="6"/>
      <c r="D27" s="6" t="s">
        <v>54</v>
      </c>
      <c r="E27" s="22">
        <f>E28</f>
        <v>15336</v>
      </c>
    </row>
    <row r="28" spans="1:5" ht="90" customHeight="1">
      <c r="A28" s="11"/>
      <c r="B28" s="4"/>
      <c r="C28" s="5">
        <v>6300</v>
      </c>
      <c r="D28" s="5" t="s">
        <v>55</v>
      </c>
      <c r="E28" s="16">
        <v>15336</v>
      </c>
    </row>
    <row r="29" spans="1:5" ht="12.75">
      <c r="A29" s="11"/>
      <c r="B29" s="4">
        <v>60016</v>
      </c>
      <c r="C29" s="6"/>
      <c r="D29" s="6" t="s">
        <v>9</v>
      </c>
      <c r="E29" s="22">
        <f>SUM(E30:E37)</f>
        <v>1947237</v>
      </c>
    </row>
    <row r="30" spans="1:5" ht="12.75">
      <c r="A30" s="11"/>
      <c r="B30" s="4"/>
      <c r="C30" s="5">
        <v>4110</v>
      </c>
      <c r="D30" s="5" t="s">
        <v>16</v>
      </c>
      <c r="E30" s="16">
        <v>375</v>
      </c>
    </row>
    <row r="31" spans="1:5" ht="12.75">
      <c r="A31" s="11"/>
      <c r="B31" s="4"/>
      <c r="C31" s="5">
        <v>4120</v>
      </c>
      <c r="D31" s="5" t="s">
        <v>17</v>
      </c>
      <c r="E31" s="16">
        <v>50</v>
      </c>
    </row>
    <row r="32" spans="1:5" ht="12.75">
      <c r="A32" s="11"/>
      <c r="B32" s="4"/>
      <c r="C32" s="5">
        <v>4170</v>
      </c>
      <c r="D32" s="5" t="s">
        <v>23</v>
      </c>
      <c r="E32" s="16">
        <v>2000</v>
      </c>
    </row>
    <row r="33" spans="1:5" ht="18" customHeight="1">
      <c r="A33" s="26"/>
      <c r="B33" s="23"/>
      <c r="C33" s="5">
        <v>4210</v>
      </c>
      <c r="D33" s="5" t="s">
        <v>10</v>
      </c>
      <c r="E33" s="16">
        <v>10300</v>
      </c>
    </row>
    <row r="34" spans="1:5" ht="12.75">
      <c r="A34" s="26"/>
      <c r="B34" s="23"/>
      <c r="C34" s="5">
        <v>4270</v>
      </c>
      <c r="D34" s="5" t="s">
        <v>11</v>
      </c>
      <c r="E34" s="16">
        <v>91592</v>
      </c>
    </row>
    <row r="35" spans="1:5" ht="12.75">
      <c r="A35" s="26"/>
      <c r="B35" s="23"/>
      <c r="C35" s="5">
        <v>4300</v>
      </c>
      <c r="D35" s="5" t="s">
        <v>12</v>
      </c>
      <c r="E35" s="16">
        <v>1000</v>
      </c>
    </row>
    <row r="36" spans="1:5" ht="12.75">
      <c r="A36" s="26"/>
      <c r="B36" s="23"/>
      <c r="C36" s="5">
        <v>4430</v>
      </c>
      <c r="D36" s="5" t="s">
        <v>29</v>
      </c>
      <c r="E36" s="16">
        <v>1408</v>
      </c>
    </row>
    <row r="37" spans="1:5" ht="26.25" thickBot="1">
      <c r="A37" s="26"/>
      <c r="B37" s="23"/>
      <c r="C37" s="5">
        <v>6050</v>
      </c>
      <c r="D37" s="5" t="s">
        <v>77</v>
      </c>
      <c r="E37" s="16">
        <v>1840512</v>
      </c>
    </row>
    <row r="38" spans="1:5" ht="32.25" customHeight="1">
      <c r="A38" s="7">
        <v>700</v>
      </c>
      <c r="B38" s="8"/>
      <c r="C38" s="9"/>
      <c r="D38" s="10" t="s">
        <v>56</v>
      </c>
      <c r="E38" s="30">
        <v>20000</v>
      </c>
    </row>
    <row r="39" spans="1:5" ht="37.5" customHeight="1">
      <c r="A39" s="11"/>
      <c r="B39" s="4">
        <v>70005</v>
      </c>
      <c r="C39" s="5"/>
      <c r="D39" s="6" t="s">
        <v>57</v>
      </c>
      <c r="E39" s="22">
        <v>20000</v>
      </c>
    </row>
    <row r="40" spans="1:5" ht="19.5" customHeight="1">
      <c r="A40" s="11"/>
      <c r="B40" s="4"/>
      <c r="C40" s="5">
        <v>4300</v>
      </c>
      <c r="D40" s="5" t="s">
        <v>12</v>
      </c>
      <c r="E40" s="16">
        <v>20000</v>
      </c>
    </row>
    <row r="41" spans="1:5" ht="27" customHeight="1" thickBot="1">
      <c r="A41" s="12"/>
      <c r="B41" s="13"/>
      <c r="C41" s="14"/>
      <c r="D41" s="15"/>
      <c r="E41" s="27"/>
    </row>
    <row r="42" spans="1:5" ht="27" customHeight="1">
      <c r="A42" s="7">
        <v>710</v>
      </c>
      <c r="B42" s="8"/>
      <c r="C42" s="9"/>
      <c r="D42" s="10" t="s">
        <v>58</v>
      </c>
      <c r="E42" s="30">
        <f>E43</f>
        <v>130000</v>
      </c>
    </row>
    <row r="43" spans="1:5" ht="39.75" customHeight="1">
      <c r="A43" s="11"/>
      <c r="B43" s="4">
        <v>71004</v>
      </c>
      <c r="C43" s="5"/>
      <c r="D43" s="6" t="s">
        <v>59</v>
      </c>
      <c r="E43" s="16">
        <v>130000</v>
      </c>
    </row>
    <row r="44" spans="1:5" ht="24.75" customHeight="1">
      <c r="A44" s="11"/>
      <c r="B44" s="4"/>
      <c r="C44" s="5">
        <v>4300</v>
      </c>
      <c r="D44" s="5" t="s">
        <v>12</v>
      </c>
      <c r="E44" s="16">
        <v>130000</v>
      </c>
    </row>
    <row r="45" spans="1:5" ht="27" customHeight="1" thickBot="1">
      <c r="A45" s="12"/>
      <c r="B45" s="13"/>
      <c r="C45" s="14"/>
      <c r="D45" s="15"/>
      <c r="E45" s="27"/>
    </row>
    <row r="46" spans="1:5" ht="22.5" customHeight="1">
      <c r="A46" s="7">
        <v>750</v>
      </c>
      <c r="B46" s="8"/>
      <c r="C46" s="10"/>
      <c r="D46" s="10" t="s">
        <v>13</v>
      </c>
      <c r="E46" s="30">
        <f>E47+E51+E55+E79+E83</f>
        <v>1997620</v>
      </c>
    </row>
    <row r="47" spans="1:5" ht="12.75">
      <c r="A47" s="11"/>
      <c r="B47" s="4">
        <v>75011</v>
      </c>
      <c r="C47" s="6"/>
      <c r="D47" s="6" t="s">
        <v>14</v>
      </c>
      <c r="E47" s="22">
        <f>SUM(E48:E50)</f>
        <v>49314</v>
      </c>
    </row>
    <row r="48" spans="1:5" ht="12.75">
      <c r="A48" s="26"/>
      <c r="B48" s="23"/>
      <c r="C48" s="5">
        <v>4010</v>
      </c>
      <c r="D48" s="5" t="s">
        <v>15</v>
      </c>
      <c r="E48" s="16">
        <v>40700</v>
      </c>
    </row>
    <row r="49" spans="1:5" ht="12.75">
      <c r="A49" s="26"/>
      <c r="B49" s="23"/>
      <c r="C49" s="5">
        <v>4110</v>
      </c>
      <c r="D49" s="5" t="s">
        <v>16</v>
      </c>
      <c r="E49" s="16">
        <v>7609</v>
      </c>
    </row>
    <row r="50" spans="1:5" ht="12.75">
      <c r="A50" s="26"/>
      <c r="B50" s="23"/>
      <c r="C50" s="5">
        <v>4120</v>
      </c>
      <c r="D50" s="5" t="s">
        <v>17</v>
      </c>
      <c r="E50" s="16">
        <v>1005</v>
      </c>
    </row>
    <row r="51" spans="1:5" ht="12.75">
      <c r="A51" s="11"/>
      <c r="B51" s="4">
        <v>75022</v>
      </c>
      <c r="C51" s="6"/>
      <c r="D51" s="6" t="s">
        <v>18</v>
      </c>
      <c r="E51" s="22">
        <f>SUM(E52:E54)</f>
        <v>83340</v>
      </c>
    </row>
    <row r="52" spans="1:5" ht="12.75">
      <c r="A52" s="26"/>
      <c r="B52" s="23"/>
      <c r="C52" s="5">
        <v>3030</v>
      </c>
      <c r="D52" s="5" t="s">
        <v>19</v>
      </c>
      <c r="E52" s="16">
        <v>75840</v>
      </c>
    </row>
    <row r="53" spans="1:5" ht="24" customHeight="1">
      <c r="A53" s="26"/>
      <c r="B53" s="23"/>
      <c r="C53" s="5">
        <v>4210</v>
      </c>
      <c r="D53" s="5" t="s">
        <v>10</v>
      </c>
      <c r="E53" s="16">
        <v>5000</v>
      </c>
    </row>
    <row r="54" spans="1:5" ht="12.75">
      <c r="A54" s="26"/>
      <c r="B54" s="23"/>
      <c r="C54" s="5">
        <v>4300</v>
      </c>
      <c r="D54" s="5" t="s">
        <v>12</v>
      </c>
      <c r="E54" s="16">
        <v>2500</v>
      </c>
    </row>
    <row r="55" spans="1:5" ht="12.75">
      <c r="A55" s="11"/>
      <c r="B55" s="4">
        <v>75023</v>
      </c>
      <c r="C55" s="6"/>
      <c r="D55" s="6" t="s">
        <v>20</v>
      </c>
      <c r="E55" s="22">
        <f>SUM(E56:E78)</f>
        <v>1625184</v>
      </c>
    </row>
    <row r="56" spans="1:5" ht="25.5">
      <c r="A56" s="11"/>
      <c r="B56" s="4"/>
      <c r="C56" s="5">
        <v>3020</v>
      </c>
      <c r="D56" s="5" t="s">
        <v>36</v>
      </c>
      <c r="E56" s="16">
        <v>21511</v>
      </c>
    </row>
    <row r="57" spans="1:5" ht="12.75">
      <c r="A57" s="26"/>
      <c r="B57" s="23"/>
      <c r="C57" s="5">
        <v>4010</v>
      </c>
      <c r="D57" s="5" t="s">
        <v>15</v>
      </c>
      <c r="E57" s="16">
        <v>900380</v>
      </c>
    </row>
    <row r="58" spans="1:5" ht="12.75">
      <c r="A58" s="26"/>
      <c r="B58" s="23"/>
      <c r="C58" s="5">
        <v>4040</v>
      </c>
      <c r="D58" s="5" t="s">
        <v>21</v>
      </c>
      <c r="E58" s="16">
        <v>62550</v>
      </c>
    </row>
    <row r="59" spans="1:5" ht="12.75">
      <c r="A59" s="26"/>
      <c r="B59" s="23"/>
      <c r="C59" s="5">
        <v>4110</v>
      </c>
      <c r="D59" s="5" t="s">
        <v>16</v>
      </c>
      <c r="E59" s="16">
        <v>178264</v>
      </c>
    </row>
    <row r="60" spans="1:5" ht="12.75">
      <c r="A60" s="26"/>
      <c r="B60" s="23"/>
      <c r="C60" s="5">
        <v>4120</v>
      </c>
      <c r="D60" s="5" t="s">
        <v>17</v>
      </c>
      <c r="E60" s="16">
        <v>27811</v>
      </c>
    </row>
    <row r="61" spans="1:5" ht="25.5">
      <c r="A61" s="26"/>
      <c r="B61" s="23"/>
      <c r="C61" s="5">
        <v>4140</v>
      </c>
      <c r="D61" s="5" t="s">
        <v>62</v>
      </c>
      <c r="E61" s="16">
        <v>20000</v>
      </c>
    </row>
    <row r="62" spans="1:5" ht="12.75">
      <c r="A62" s="26"/>
      <c r="B62" s="23"/>
      <c r="C62" s="5">
        <v>4170</v>
      </c>
      <c r="D62" s="5" t="s">
        <v>23</v>
      </c>
      <c r="E62" s="16">
        <v>10000</v>
      </c>
    </row>
    <row r="63" spans="1:5" ht="30.75" customHeight="1">
      <c r="A63" s="26"/>
      <c r="B63" s="23"/>
      <c r="C63" s="5">
        <v>4210</v>
      </c>
      <c r="D63" s="5" t="s">
        <v>10</v>
      </c>
      <c r="E63" s="16">
        <v>101300</v>
      </c>
    </row>
    <row r="64" spans="1:5" ht="12.75">
      <c r="A64" s="26"/>
      <c r="B64" s="23"/>
      <c r="C64" s="5">
        <v>4260</v>
      </c>
      <c r="D64" s="5" t="s">
        <v>24</v>
      </c>
      <c r="E64" s="16">
        <v>21000</v>
      </c>
    </row>
    <row r="65" spans="1:5" ht="12.75">
      <c r="A65" s="26"/>
      <c r="B65" s="23"/>
      <c r="C65" s="5">
        <v>4270</v>
      </c>
      <c r="D65" s="5" t="s">
        <v>11</v>
      </c>
      <c r="E65" s="16">
        <v>30000</v>
      </c>
    </row>
    <row r="66" spans="1:5" ht="12.75">
      <c r="A66" s="26"/>
      <c r="B66" s="23"/>
      <c r="C66" s="5">
        <v>4280</v>
      </c>
      <c r="D66" s="5" t="s">
        <v>63</v>
      </c>
      <c r="E66" s="16">
        <v>500</v>
      </c>
    </row>
    <row r="67" spans="1:5" ht="12.75">
      <c r="A67" s="26"/>
      <c r="B67" s="23"/>
      <c r="C67" s="5">
        <v>4300</v>
      </c>
      <c r="D67" s="5" t="s">
        <v>12</v>
      </c>
      <c r="E67" s="16">
        <v>125900</v>
      </c>
    </row>
    <row r="68" spans="1:5" ht="12.75">
      <c r="A68" s="26"/>
      <c r="B68" s="23"/>
      <c r="C68" s="5">
        <v>4350</v>
      </c>
      <c r="D68" s="5" t="s">
        <v>25</v>
      </c>
      <c r="E68" s="16">
        <v>10000</v>
      </c>
    </row>
    <row r="69" spans="1:5" ht="25.5">
      <c r="A69" s="26"/>
      <c r="B69" s="23"/>
      <c r="C69" s="5">
        <v>4360</v>
      </c>
      <c r="D69" s="5" t="s">
        <v>26</v>
      </c>
      <c r="E69" s="16">
        <v>6000</v>
      </c>
    </row>
    <row r="70" spans="1:5" ht="25.5">
      <c r="A70" s="26"/>
      <c r="B70" s="23"/>
      <c r="C70" s="5">
        <v>4370</v>
      </c>
      <c r="D70" s="5" t="s">
        <v>27</v>
      </c>
      <c r="E70" s="16">
        <v>18000</v>
      </c>
    </row>
    <row r="71" spans="1:5" ht="12.75">
      <c r="A71" s="26"/>
      <c r="B71" s="23"/>
      <c r="C71" s="5">
        <v>4410</v>
      </c>
      <c r="D71" s="5" t="s">
        <v>28</v>
      </c>
      <c r="E71" s="16">
        <v>7000</v>
      </c>
    </row>
    <row r="72" spans="1:5" ht="12.75">
      <c r="A72" s="26"/>
      <c r="B72" s="23"/>
      <c r="C72" s="5">
        <v>4430</v>
      </c>
      <c r="D72" s="5" t="s">
        <v>29</v>
      </c>
      <c r="E72" s="16">
        <v>18000</v>
      </c>
    </row>
    <row r="73" spans="1:5" ht="25.5">
      <c r="A73" s="26"/>
      <c r="B73" s="23"/>
      <c r="C73" s="5">
        <v>4440</v>
      </c>
      <c r="D73" s="5" t="s">
        <v>30</v>
      </c>
      <c r="E73" s="16">
        <v>21768</v>
      </c>
    </row>
    <row r="74" spans="1:5" ht="12.75">
      <c r="A74" s="26"/>
      <c r="B74" s="23"/>
      <c r="C74" s="5">
        <v>4530</v>
      </c>
      <c r="D74" s="5" t="s">
        <v>64</v>
      </c>
      <c r="E74" s="16">
        <v>2000</v>
      </c>
    </row>
    <row r="75" spans="1:5" ht="25.5">
      <c r="A75" s="26"/>
      <c r="B75" s="23"/>
      <c r="C75" s="5">
        <v>4700</v>
      </c>
      <c r="D75" s="5" t="s">
        <v>65</v>
      </c>
      <c r="E75" s="16">
        <v>15000</v>
      </c>
    </row>
    <row r="76" spans="1:5" ht="38.25">
      <c r="A76" s="26"/>
      <c r="B76" s="23"/>
      <c r="C76" s="5">
        <v>4740</v>
      </c>
      <c r="D76" s="5" t="s">
        <v>66</v>
      </c>
      <c r="E76" s="16">
        <v>10000</v>
      </c>
    </row>
    <row r="77" spans="1:5" ht="25.5">
      <c r="A77" s="26"/>
      <c r="B77" s="23"/>
      <c r="C77" s="5">
        <v>4750</v>
      </c>
      <c r="D77" s="5" t="s">
        <v>67</v>
      </c>
      <c r="E77" s="16">
        <v>13000</v>
      </c>
    </row>
    <row r="78" spans="1:5" ht="25.5">
      <c r="A78" s="26"/>
      <c r="B78" s="23"/>
      <c r="C78" s="5">
        <v>6060</v>
      </c>
      <c r="D78" s="5" t="s">
        <v>82</v>
      </c>
      <c r="E78" s="16">
        <v>5200</v>
      </c>
    </row>
    <row r="79" spans="1:5" ht="25.5">
      <c r="A79" s="26"/>
      <c r="B79" s="4">
        <v>75075</v>
      </c>
      <c r="C79" s="5"/>
      <c r="D79" s="6" t="s">
        <v>69</v>
      </c>
      <c r="E79" s="22">
        <f>SUM(E80:E82)</f>
        <v>48000</v>
      </c>
    </row>
    <row r="80" spans="1:5" ht="12.75">
      <c r="A80" s="26"/>
      <c r="B80" s="4"/>
      <c r="C80" s="5">
        <v>4170</v>
      </c>
      <c r="D80" s="5" t="s">
        <v>23</v>
      </c>
      <c r="E80" s="22">
        <v>12000</v>
      </c>
    </row>
    <row r="81" spans="1:5" ht="28.5" customHeight="1">
      <c r="A81" s="26"/>
      <c r="B81" s="4"/>
      <c r="C81" s="5">
        <v>4210</v>
      </c>
      <c r="D81" s="5" t="s">
        <v>10</v>
      </c>
      <c r="E81" s="16">
        <v>25500</v>
      </c>
    </row>
    <row r="82" spans="1:5" ht="16.5" customHeight="1">
      <c r="A82" s="26"/>
      <c r="B82" s="4"/>
      <c r="C82" s="5">
        <v>4300</v>
      </c>
      <c r="D82" s="5" t="s">
        <v>12</v>
      </c>
      <c r="E82" s="16">
        <v>10500</v>
      </c>
    </row>
    <row r="83" spans="1:5" ht="12.75">
      <c r="A83" s="11"/>
      <c r="B83" s="4">
        <v>75095</v>
      </c>
      <c r="C83" s="6"/>
      <c r="D83" s="6" t="s">
        <v>31</v>
      </c>
      <c r="E83" s="22">
        <f>SUM(E84:E91)</f>
        <v>191782</v>
      </c>
    </row>
    <row r="84" spans="1:5" ht="12.75">
      <c r="A84" s="11"/>
      <c r="B84" s="4"/>
      <c r="C84" s="5">
        <v>3030</v>
      </c>
      <c r="D84" s="5" t="s">
        <v>19</v>
      </c>
      <c r="E84" s="16">
        <v>39600</v>
      </c>
    </row>
    <row r="85" spans="1:5" ht="12.75">
      <c r="A85" s="26"/>
      <c r="B85" s="23"/>
      <c r="C85" s="5">
        <v>4010</v>
      </c>
      <c r="D85" s="5" t="s">
        <v>15</v>
      </c>
      <c r="E85" s="16">
        <v>98911</v>
      </c>
    </row>
    <row r="86" spans="1:5" ht="12.75">
      <c r="A86" s="26"/>
      <c r="B86" s="23"/>
      <c r="C86" s="5">
        <v>4040</v>
      </c>
      <c r="D86" s="5" t="s">
        <v>21</v>
      </c>
      <c r="E86" s="16">
        <v>3500</v>
      </c>
    </row>
    <row r="87" spans="1:5" ht="12.75">
      <c r="A87" s="26"/>
      <c r="B87" s="23"/>
      <c r="C87" s="5">
        <v>4110</v>
      </c>
      <c r="D87" s="5" t="s">
        <v>16</v>
      </c>
      <c r="E87" s="16">
        <v>22357</v>
      </c>
    </row>
    <row r="88" spans="1:5" ht="12.75">
      <c r="A88" s="26"/>
      <c r="B88" s="23"/>
      <c r="C88" s="5">
        <v>4120</v>
      </c>
      <c r="D88" s="5" t="s">
        <v>17</v>
      </c>
      <c r="E88" s="16">
        <v>3465</v>
      </c>
    </row>
    <row r="89" spans="1:5" ht="24.75" customHeight="1">
      <c r="A89" s="26"/>
      <c r="B89" s="23"/>
      <c r="C89" s="5">
        <v>4210</v>
      </c>
      <c r="D89" s="5" t="s">
        <v>10</v>
      </c>
      <c r="E89" s="16">
        <v>13500</v>
      </c>
    </row>
    <row r="90" spans="1:5" ht="15.75" customHeight="1">
      <c r="A90" s="26"/>
      <c r="B90" s="23"/>
      <c r="C90" s="5">
        <v>4300</v>
      </c>
      <c r="D90" s="5" t="s">
        <v>12</v>
      </c>
      <c r="E90" s="16">
        <v>4100</v>
      </c>
    </row>
    <row r="91" spans="1:5" ht="25.5">
      <c r="A91" s="26"/>
      <c r="B91" s="23"/>
      <c r="C91" s="5">
        <v>4440</v>
      </c>
      <c r="D91" s="5" t="s">
        <v>30</v>
      </c>
      <c r="E91" s="16">
        <v>6349</v>
      </c>
    </row>
    <row r="92" spans="1:5" ht="20.25" thickBot="1">
      <c r="A92" s="12"/>
      <c r="B92" s="13"/>
      <c r="C92" s="14"/>
      <c r="D92" s="15"/>
      <c r="E92" s="27"/>
    </row>
    <row r="93" spans="1:5" ht="51">
      <c r="A93" s="7">
        <v>751</v>
      </c>
      <c r="B93" s="8"/>
      <c r="C93" s="10"/>
      <c r="D93" s="10" t="s">
        <v>32</v>
      </c>
      <c r="E93" s="30">
        <f>E94</f>
        <v>807</v>
      </c>
    </row>
    <row r="94" spans="1:5" ht="38.25">
      <c r="A94" s="11"/>
      <c r="B94" s="4">
        <v>75101</v>
      </c>
      <c r="C94" s="6"/>
      <c r="D94" s="6" t="s">
        <v>33</v>
      </c>
      <c r="E94" s="22">
        <f>SUM(E95:E97)</f>
        <v>807</v>
      </c>
    </row>
    <row r="95" spans="1:5" ht="12.75">
      <c r="A95" s="26"/>
      <c r="B95" s="23"/>
      <c r="C95" s="5">
        <v>4110</v>
      </c>
      <c r="D95" s="5" t="s">
        <v>16</v>
      </c>
      <c r="E95" s="16">
        <v>127</v>
      </c>
    </row>
    <row r="96" spans="1:5" ht="12.75">
      <c r="A96" s="26"/>
      <c r="B96" s="23"/>
      <c r="C96" s="5">
        <v>4120</v>
      </c>
      <c r="D96" s="5" t="s">
        <v>17</v>
      </c>
      <c r="E96" s="16">
        <v>16</v>
      </c>
    </row>
    <row r="97" spans="1:5" ht="12.75">
      <c r="A97" s="26"/>
      <c r="B97" s="23"/>
      <c r="C97" s="5">
        <v>4170</v>
      </c>
      <c r="D97" s="5" t="s">
        <v>23</v>
      </c>
      <c r="E97" s="16">
        <v>664</v>
      </c>
    </row>
    <row r="98" spans="1:5" ht="20.25" thickBot="1">
      <c r="A98" s="12"/>
      <c r="B98" s="13"/>
      <c r="C98" s="14"/>
      <c r="D98" s="15"/>
      <c r="E98" s="34"/>
    </row>
    <row r="99" spans="1:5" ht="25.5">
      <c r="A99" s="7">
        <v>754</v>
      </c>
      <c r="B99" s="8"/>
      <c r="C99" s="10"/>
      <c r="D99" s="10" t="s">
        <v>34</v>
      </c>
      <c r="E99" s="30">
        <f>E100+E111+E116</f>
        <v>191259</v>
      </c>
    </row>
    <row r="100" spans="1:5" ht="12.75">
      <c r="A100" s="11"/>
      <c r="B100" s="4">
        <v>75412</v>
      </c>
      <c r="C100" s="6"/>
      <c r="D100" s="6" t="s">
        <v>35</v>
      </c>
      <c r="E100" s="22">
        <f>SUM(E101:E110)</f>
        <v>158700</v>
      </c>
    </row>
    <row r="101" spans="1:5" ht="12.75">
      <c r="A101" s="26"/>
      <c r="B101" s="23"/>
      <c r="C101" s="5">
        <v>4110</v>
      </c>
      <c r="D101" s="5" t="s">
        <v>16</v>
      </c>
      <c r="E101" s="16">
        <v>2463</v>
      </c>
    </row>
    <row r="102" spans="1:5" ht="12.75">
      <c r="A102" s="26"/>
      <c r="B102" s="23"/>
      <c r="C102" s="5">
        <v>4120</v>
      </c>
      <c r="D102" s="5" t="s">
        <v>17</v>
      </c>
      <c r="E102" s="16">
        <v>353</v>
      </c>
    </row>
    <row r="103" spans="1:5" ht="12.75">
      <c r="A103" s="26"/>
      <c r="B103" s="23"/>
      <c r="C103" s="5">
        <v>4170</v>
      </c>
      <c r="D103" s="5" t="s">
        <v>23</v>
      </c>
      <c r="E103" s="16">
        <v>14400</v>
      </c>
    </row>
    <row r="104" spans="1:5" ht="27.75" customHeight="1">
      <c r="A104" s="26"/>
      <c r="B104" s="23"/>
      <c r="C104" s="5">
        <v>4210</v>
      </c>
      <c r="D104" s="5" t="s">
        <v>10</v>
      </c>
      <c r="E104" s="16">
        <v>42700</v>
      </c>
    </row>
    <row r="105" spans="1:5" ht="12.75">
      <c r="A105" s="26"/>
      <c r="B105" s="23"/>
      <c r="C105" s="5">
        <v>4260</v>
      </c>
      <c r="D105" s="5" t="s">
        <v>24</v>
      </c>
      <c r="E105" s="16">
        <v>5000</v>
      </c>
    </row>
    <row r="106" spans="1:5" ht="12.75">
      <c r="A106" s="26"/>
      <c r="B106" s="23"/>
      <c r="C106" s="5">
        <v>4270</v>
      </c>
      <c r="D106" s="5" t="s">
        <v>11</v>
      </c>
      <c r="E106" s="16">
        <v>65000</v>
      </c>
    </row>
    <row r="107" spans="1:5" ht="12.75">
      <c r="A107" s="26"/>
      <c r="B107" s="23"/>
      <c r="C107" s="5">
        <v>4280</v>
      </c>
      <c r="D107" s="5" t="s">
        <v>63</v>
      </c>
      <c r="E107" s="16">
        <v>4500</v>
      </c>
    </row>
    <row r="108" spans="1:5" ht="12.75">
      <c r="A108" s="26"/>
      <c r="B108" s="23"/>
      <c r="C108" s="5">
        <v>4300</v>
      </c>
      <c r="D108" s="5" t="s">
        <v>12</v>
      </c>
      <c r="E108" s="16">
        <v>14614</v>
      </c>
    </row>
    <row r="109" spans="1:5" ht="12.75">
      <c r="A109" s="26"/>
      <c r="B109" s="23"/>
      <c r="C109" s="5">
        <v>4370</v>
      </c>
      <c r="D109" s="5" t="s">
        <v>70</v>
      </c>
      <c r="E109" s="16">
        <v>670</v>
      </c>
    </row>
    <row r="110" spans="1:5" ht="12.75">
      <c r="A110" s="26"/>
      <c r="B110" s="23"/>
      <c r="C110" s="5">
        <v>4430</v>
      </c>
      <c r="D110" s="5" t="s">
        <v>29</v>
      </c>
      <c r="E110" s="16">
        <v>9000</v>
      </c>
    </row>
    <row r="111" spans="1:5" ht="12.75">
      <c r="A111" s="11"/>
      <c r="B111" s="4">
        <v>75414</v>
      </c>
      <c r="C111" s="6"/>
      <c r="D111" s="6" t="s">
        <v>37</v>
      </c>
      <c r="E111" s="22">
        <f>SUM(E112:E115)</f>
        <v>500</v>
      </c>
    </row>
    <row r="112" spans="1:5" ht="12.75">
      <c r="A112" s="11"/>
      <c r="B112" s="4"/>
      <c r="C112" s="5">
        <v>4110</v>
      </c>
      <c r="D112" s="5" t="s">
        <v>16</v>
      </c>
      <c r="E112" s="16">
        <v>57</v>
      </c>
    </row>
    <row r="113" spans="1:5" ht="12.75">
      <c r="A113" s="11"/>
      <c r="B113" s="4"/>
      <c r="C113" s="5">
        <v>4120</v>
      </c>
      <c r="D113" s="5" t="s">
        <v>17</v>
      </c>
      <c r="E113" s="16">
        <v>8</v>
      </c>
    </row>
    <row r="114" spans="1:5" ht="17.25" customHeight="1">
      <c r="A114" s="11"/>
      <c r="B114" s="4"/>
      <c r="C114" s="5">
        <v>4170</v>
      </c>
      <c r="D114" s="5" t="s">
        <v>23</v>
      </c>
      <c r="E114" s="16">
        <v>300</v>
      </c>
    </row>
    <row r="115" spans="1:5" ht="24" customHeight="1">
      <c r="A115" s="11"/>
      <c r="B115" s="4"/>
      <c r="C115" s="5">
        <v>4210</v>
      </c>
      <c r="D115" s="5" t="s">
        <v>10</v>
      </c>
      <c r="E115" s="16">
        <v>135</v>
      </c>
    </row>
    <row r="116" spans="1:5" ht="24" customHeight="1">
      <c r="A116" s="36"/>
      <c r="B116" s="37">
        <v>75421</v>
      </c>
      <c r="C116" s="38"/>
      <c r="D116" s="38"/>
      <c r="E116" s="40">
        <f>SUM(E117:E120)</f>
        <v>32059</v>
      </c>
    </row>
    <row r="117" spans="1:5" ht="24" customHeight="1">
      <c r="A117" s="36"/>
      <c r="B117" s="37"/>
      <c r="C117" s="38">
        <v>4010</v>
      </c>
      <c r="D117" s="5" t="s">
        <v>15</v>
      </c>
      <c r="E117" s="39">
        <v>26052</v>
      </c>
    </row>
    <row r="118" spans="1:5" ht="24" customHeight="1">
      <c r="A118" s="36"/>
      <c r="B118" s="37"/>
      <c r="C118" s="38">
        <v>4110</v>
      </c>
      <c r="D118" s="5" t="s">
        <v>16</v>
      </c>
      <c r="E118" s="39">
        <v>4450</v>
      </c>
    </row>
    <row r="119" spans="1:5" ht="24" customHeight="1">
      <c r="A119" s="36"/>
      <c r="B119" s="37"/>
      <c r="C119" s="38">
        <v>4120</v>
      </c>
      <c r="D119" s="5" t="s">
        <v>17</v>
      </c>
      <c r="E119" s="39">
        <v>650</v>
      </c>
    </row>
    <row r="120" spans="1:5" ht="26.25" thickBot="1">
      <c r="A120" s="12"/>
      <c r="B120" s="13"/>
      <c r="C120" s="14">
        <v>4440</v>
      </c>
      <c r="D120" s="5" t="s">
        <v>30</v>
      </c>
      <c r="E120" s="34">
        <v>907</v>
      </c>
    </row>
    <row r="121" spans="1:5" ht="63.75">
      <c r="A121" s="7">
        <v>756</v>
      </c>
      <c r="B121" s="8"/>
      <c r="C121" s="9"/>
      <c r="D121" s="10" t="s">
        <v>60</v>
      </c>
      <c r="E121" s="30">
        <v>40000</v>
      </c>
    </row>
    <row r="122" spans="1:5" ht="38.25">
      <c r="A122" s="11"/>
      <c r="B122" s="4">
        <v>75647</v>
      </c>
      <c r="C122" s="5"/>
      <c r="D122" s="6" t="s">
        <v>61</v>
      </c>
      <c r="E122" s="22">
        <v>40000</v>
      </c>
    </row>
    <row r="123" spans="1:5" ht="12.75">
      <c r="A123" s="11"/>
      <c r="B123" s="4"/>
      <c r="C123" s="5">
        <v>4100</v>
      </c>
      <c r="D123" s="24" t="s">
        <v>22</v>
      </c>
      <c r="E123" s="16">
        <v>40000</v>
      </c>
    </row>
    <row r="124" spans="1:5" ht="20.25" thickBot="1">
      <c r="A124" s="12"/>
      <c r="B124" s="13"/>
      <c r="C124" s="14"/>
      <c r="D124" s="15"/>
      <c r="E124" s="34"/>
    </row>
    <row r="125" spans="1:5" ht="12.75">
      <c r="A125" s="7">
        <v>757</v>
      </c>
      <c r="B125" s="8"/>
      <c r="C125" s="10"/>
      <c r="D125" s="10" t="s">
        <v>38</v>
      </c>
      <c r="E125" s="30">
        <f>E126</f>
        <v>55000</v>
      </c>
    </row>
    <row r="126" spans="1:5" ht="58.5" customHeight="1">
      <c r="A126" s="11"/>
      <c r="B126" s="4">
        <v>75702</v>
      </c>
      <c r="C126" s="6"/>
      <c r="D126" s="6" t="s">
        <v>39</v>
      </c>
      <c r="E126" s="22">
        <v>55000</v>
      </c>
    </row>
    <row r="127" spans="1:5" ht="38.25">
      <c r="A127" s="26"/>
      <c r="B127" s="23"/>
      <c r="C127" s="5">
        <v>8070</v>
      </c>
      <c r="D127" s="5" t="s">
        <v>40</v>
      </c>
      <c r="E127" s="16">
        <v>55000</v>
      </c>
    </row>
    <row r="128" spans="1:5" ht="20.25" thickBot="1">
      <c r="A128" s="12"/>
      <c r="B128" s="13"/>
      <c r="C128" s="14"/>
      <c r="D128" s="15"/>
      <c r="E128" s="27"/>
    </row>
    <row r="129" spans="1:5" ht="20.25" customHeight="1">
      <c r="A129" s="7">
        <v>758</v>
      </c>
      <c r="B129" s="8"/>
      <c r="C129" s="9"/>
      <c r="D129" s="10" t="s">
        <v>71</v>
      </c>
      <c r="E129" s="30">
        <f>E130</f>
        <v>75000</v>
      </c>
    </row>
    <row r="130" spans="1:5" ht="12.75">
      <c r="A130" s="11"/>
      <c r="B130" s="4">
        <v>75818</v>
      </c>
      <c r="C130" s="5"/>
      <c r="D130" s="6" t="s">
        <v>72</v>
      </c>
      <c r="E130" s="22">
        <f>SUM(E131:E132)</f>
        <v>75000</v>
      </c>
    </row>
    <row r="131" spans="1:5" ht="12.75">
      <c r="A131" s="11"/>
      <c r="B131" s="4"/>
      <c r="C131" s="5">
        <v>4810</v>
      </c>
      <c r="D131" s="5" t="s">
        <v>68</v>
      </c>
      <c r="E131" s="16">
        <v>70000</v>
      </c>
    </row>
    <row r="132" spans="1:5" ht="12.75">
      <c r="A132" s="11"/>
      <c r="B132" s="4"/>
      <c r="C132" s="5">
        <v>4810</v>
      </c>
      <c r="D132" s="5" t="s">
        <v>68</v>
      </c>
      <c r="E132" s="16">
        <v>5000</v>
      </c>
    </row>
    <row r="133" spans="1:5" ht="23.25" customHeight="1" thickBot="1">
      <c r="A133" s="12"/>
      <c r="B133" s="13"/>
      <c r="C133" s="14"/>
      <c r="D133" s="15"/>
      <c r="E133" s="27"/>
    </row>
    <row r="134" spans="1:5" ht="12.75">
      <c r="A134" s="7">
        <v>801</v>
      </c>
      <c r="B134" s="8"/>
      <c r="C134" s="10"/>
      <c r="D134" s="10" t="s">
        <v>41</v>
      </c>
      <c r="E134" s="30">
        <f>E135+E146</f>
        <v>276813</v>
      </c>
    </row>
    <row r="135" spans="1:5" ht="12.75">
      <c r="A135" s="11"/>
      <c r="B135" s="4">
        <v>80113</v>
      </c>
      <c r="C135" s="6"/>
      <c r="D135" s="6" t="s">
        <v>76</v>
      </c>
      <c r="E135" s="22">
        <f>SUM(E136:E145)</f>
        <v>246796</v>
      </c>
    </row>
    <row r="136" spans="1:5" ht="12.75">
      <c r="A136" s="26"/>
      <c r="B136" s="23"/>
      <c r="C136" s="5">
        <v>4010</v>
      </c>
      <c r="D136" s="5" t="s">
        <v>15</v>
      </c>
      <c r="E136" s="16">
        <v>52324</v>
      </c>
    </row>
    <row r="137" spans="1:5" ht="12.75">
      <c r="A137" s="26"/>
      <c r="B137" s="23"/>
      <c r="C137" s="5">
        <v>4040</v>
      </c>
      <c r="D137" s="5" t="s">
        <v>21</v>
      </c>
      <c r="E137" s="16">
        <v>2958</v>
      </c>
    </row>
    <row r="138" spans="1:5" ht="12.75">
      <c r="A138" s="26"/>
      <c r="B138" s="23"/>
      <c r="C138" s="5">
        <v>4110</v>
      </c>
      <c r="D138" s="5" t="s">
        <v>16</v>
      </c>
      <c r="E138" s="16">
        <v>9453</v>
      </c>
    </row>
    <row r="139" spans="1:5" ht="18" customHeight="1">
      <c r="A139" s="26"/>
      <c r="B139" s="23"/>
      <c r="C139" s="5">
        <v>4120</v>
      </c>
      <c r="D139" s="5" t="s">
        <v>17</v>
      </c>
      <c r="E139" s="16">
        <v>1354</v>
      </c>
    </row>
    <row r="140" spans="1:5" ht="12.75">
      <c r="A140" s="26"/>
      <c r="B140" s="23"/>
      <c r="C140" s="5">
        <v>4210</v>
      </c>
      <c r="D140" s="5" t="s">
        <v>10</v>
      </c>
      <c r="E140" s="16">
        <v>42000</v>
      </c>
    </row>
    <row r="141" spans="1:5" ht="12.75">
      <c r="A141" s="26"/>
      <c r="B141" s="23"/>
      <c r="C141" s="5">
        <v>4280</v>
      </c>
      <c r="D141" s="5"/>
      <c r="E141" s="16">
        <v>150</v>
      </c>
    </row>
    <row r="142" spans="1:5" ht="12.75">
      <c r="A142" s="26"/>
      <c r="B142" s="23"/>
      <c r="C142" s="5">
        <v>4300</v>
      </c>
      <c r="D142" s="5" t="s">
        <v>12</v>
      </c>
      <c r="E142" s="16">
        <v>134550</v>
      </c>
    </row>
    <row r="143" spans="1:5" ht="12.75">
      <c r="A143" s="26"/>
      <c r="B143" s="23"/>
      <c r="C143" s="5">
        <v>4430</v>
      </c>
      <c r="D143" s="5" t="s">
        <v>29</v>
      </c>
      <c r="E143" s="16">
        <v>2800</v>
      </c>
    </row>
    <row r="144" spans="1:5" ht="12.75">
      <c r="A144" s="26"/>
      <c r="B144" s="23"/>
      <c r="C144" s="5">
        <v>4410</v>
      </c>
      <c r="D144" s="5" t="s">
        <v>28</v>
      </c>
      <c r="E144" s="16">
        <v>300</v>
      </c>
    </row>
    <row r="145" spans="1:5" ht="42" customHeight="1">
      <c r="A145" s="26"/>
      <c r="B145" s="23"/>
      <c r="C145" s="5">
        <v>4440</v>
      </c>
      <c r="D145" s="5" t="s">
        <v>30</v>
      </c>
      <c r="E145" s="16">
        <v>907</v>
      </c>
    </row>
    <row r="146" spans="1:5" ht="36.75" customHeight="1">
      <c r="A146" s="11"/>
      <c r="B146" s="4">
        <v>80146</v>
      </c>
      <c r="C146" s="6"/>
      <c r="D146" s="6" t="s">
        <v>42</v>
      </c>
      <c r="E146" s="22">
        <f>SUM(E147:E148)</f>
        <v>30017</v>
      </c>
    </row>
    <row r="147" spans="1:5" ht="18" customHeight="1">
      <c r="A147" s="26"/>
      <c r="B147" s="23"/>
      <c r="C147" s="5">
        <v>4300</v>
      </c>
      <c r="D147" s="5" t="s">
        <v>12</v>
      </c>
      <c r="E147" s="16">
        <v>28017</v>
      </c>
    </row>
    <row r="148" spans="1:5" ht="18" customHeight="1">
      <c r="A148" s="26"/>
      <c r="B148" s="23"/>
      <c r="C148" s="5">
        <v>4410</v>
      </c>
      <c r="D148" s="5" t="s">
        <v>28</v>
      </c>
      <c r="E148" s="16">
        <v>2000</v>
      </c>
    </row>
    <row r="149" spans="1:5" ht="20.25" thickBot="1">
      <c r="A149" s="31"/>
      <c r="B149" s="32"/>
      <c r="C149" s="33"/>
      <c r="D149" s="15"/>
      <c r="E149" s="27"/>
    </row>
    <row r="150" spans="1:5" ht="12.75">
      <c r="A150" s="7">
        <v>851</v>
      </c>
      <c r="B150" s="8"/>
      <c r="C150" s="10"/>
      <c r="D150" s="10" t="s">
        <v>43</v>
      </c>
      <c r="E150" s="30">
        <f>E151+E154</f>
        <v>77405</v>
      </c>
    </row>
    <row r="151" spans="1:5" ht="12.75">
      <c r="A151" s="11"/>
      <c r="B151" s="4">
        <v>85153</v>
      </c>
      <c r="C151" s="6"/>
      <c r="D151" s="6" t="s">
        <v>78</v>
      </c>
      <c r="E151" s="22">
        <f>SUM(E152:E153)</f>
        <v>6000</v>
      </c>
    </row>
    <row r="152" spans="1:5" ht="27" customHeight="1">
      <c r="A152" s="11"/>
      <c r="B152" s="4"/>
      <c r="C152" s="5">
        <v>4210</v>
      </c>
      <c r="D152" s="5" t="s">
        <v>10</v>
      </c>
      <c r="E152" s="16">
        <v>3000</v>
      </c>
    </row>
    <row r="153" spans="1:5" ht="12.75">
      <c r="A153" s="11"/>
      <c r="B153" s="4"/>
      <c r="C153" s="5">
        <v>4300</v>
      </c>
      <c r="D153" s="5" t="s">
        <v>12</v>
      </c>
      <c r="E153" s="16">
        <v>3000</v>
      </c>
    </row>
    <row r="154" spans="1:5" ht="25.5">
      <c r="A154" s="11"/>
      <c r="B154" s="4">
        <v>85154</v>
      </c>
      <c r="C154" s="6"/>
      <c r="D154" s="6" t="s">
        <v>44</v>
      </c>
      <c r="E154" s="22">
        <f>SUM(E155:E163)</f>
        <v>71405</v>
      </c>
    </row>
    <row r="155" spans="1:5" ht="12.75">
      <c r="A155" s="11"/>
      <c r="B155" s="4"/>
      <c r="C155" s="5">
        <v>4010</v>
      </c>
      <c r="D155" s="5" t="s">
        <v>15</v>
      </c>
      <c r="E155" s="16">
        <v>9500</v>
      </c>
    </row>
    <row r="156" spans="1:5" ht="12.75">
      <c r="A156" s="26"/>
      <c r="B156" s="23"/>
      <c r="C156" s="5">
        <v>4110</v>
      </c>
      <c r="D156" s="5" t="s">
        <v>16</v>
      </c>
      <c r="E156" s="16">
        <v>2971</v>
      </c>
    </row>
    <row r="157" spans="1:5" ht="12.75">
      <c r="A157" s="26"/>
      <c r="B157" s="23"/>
      <c r="C157" s="5">
        <v>4120</v>
      </c>
      <c r="D157" s="5" t="s">
        <v>17</v>
      </c>
      <c r="E157" s="16">
        <v>720</v>
      </c>
    </row>
    <row r="158" spans="1:5" ht="16.5" customHeight="1">
      <c r="A158" s="26"/>
      <c r="B158" s="23"/>
      <c r="C158" s="5">
        <v>4170</v>
      </c>
      <c r="D158" s="5" t="s">
        <v>23</v>
      </c>
      <c r="E158" s="16">
        <v>9000</v>
      </c>
    </row>
    <row r="159" spans="1:5" ht="12.75">
      <c r="A159" s="26"/>
      <c r="B159" s="23"/>
      <c r="C159" s="5">
        <v>4210</v>
      </c>
      <c r="D159" s="5" t="s">
        <v>10</v>
      </c>
      <c r="E159" s="16">
        <v>21797</v>
      </c>
    </row>
    <row r="160" spans="1:5" ht="12.75">
      <c r="A160" s="26"/>
      <c r="B160" s="23"/>
      <c r="C160" s="5">
        <v>4300</v>
      </c>
      <c r="D160" s="5" t="s">
        <v>12</v>
      </c>
      <c r="E160" s="16">
        <v>25676</v>
      </c>
    </row>
    <row r="161" spans="1:5" ht="38.25">
      <c r="A161" s="26"/>
      <c r="B161" s="23"/>
      <c r="C161" s="5">
        <v>4740</v>
      </c>
      <c r="D161" s="5" t="s">
        <v>66</v>
      </c>
      <c r="E161" s="16">
        <v>100</v>
      </c>
    </row>
    <row r="162" spans="1:5" ht="25.5">
      <c r="A162" s="26"/>
      <c r="B162" s="23"/>
      <c r="C162" s="5">
        <v>4750</v>
      </c>
      <c r="D162" s="5" t="s">
        <v>67</v>
      </c>
      <c r="E162" s="16">
        <v>280</v>
      </c>
    </row>
    <row r="163" spans="1:5" ht="26.25" thickBot="1">
      <c r="A163" s="12"/>
      <c r="B163" s="13"/>
      <c r="C163" s="14">
        <v>4440</v>
      </c>
      <c r="D163" s="5" t="s">
        <v>30</v>
      </c>
      <c r="E163" s="34">
        <v>1361</v>
      </c>
    </row>
    <row r="164" spans="1:5" ht="25.5">
      <c r="A164" s="7">
        <v>900</v>
      </c>
      <c r="B164" s="8"/>
      <c r="C164" s="10"/>
      <c r="D164" s="10" t="s">
        <v>45</v>
      </c>
      <c r="E164" s="30">
        <f>E165+E168+E171</f>
        <v>249000</v>
      </c>
    </row>
    <row r="165" spans="1:5" ht="21" customHeight="1">
      <c r="A165" s="11"/>
      <c r="B165" s="4">
        <v>90003</v>
      </c>
      <c r="C165" s="6"/>
      <c r="D165" s="6" t="s">
        <v>74</v>
      </c>
      <c r="E165" s="22">
        <f>SUM(E166:E167)</f>
        <v>11000</v>
      </c>
    </row>
    <row r="166" spans="1:5" ht="30" customHeight="1">
      <c r="A166" s="11"/>
      <c r="B166" s="4"/>
      <c r="C166" s="5">
        <v>4210</v>
      </c>
      <c r="D166" s="5" t="s">
        <v>10</v>
      </c>
      <c r="E166" s="16">
        <v>7000</v>
      </c>
    </row>
    <row r="167" spans="1:5" ht="12.75">
      <c r="A167" s="11"/>
      <c r="B167" s="4"/>
      <c r="C167" s="5">
        <v>4300</v>
      </c>
      <c r="D167" s="5" t="s">
        <v>12</v>
      </c>
      <c r="E167" s="16">
        <v>4000</v>
      </c>
    </row>
    <row r="168" spans="1:5" ht="25.5" customHeight="1">
      <c r="A168" s="11"/>
      <c r="B168" s="4">
        <v>90004</v>
      </c>
      <c r="C168" s="6"/>
      <c r="D168" s="25" t="s">
        <v>73</v>
      </c>
      <c r="E168" s="22">
        <f>SUM(E169:E170)</f>
        <v>3000</v>
      </c>
    </row>
    <row r="169" spans="1:5" ht="27" customHeight="1">
      <c r="A169" s="11"/>
      <c r="B169" s="4"/>
      <c r="C169" s="5">
        <v>4210</v>
      </c>
      <c r="D169" s="5" t="s">
        <v>10</v>
      </c>
      <c r="E169" s="16">
        <v>2500</v>
      </c>
    </row>
    <row r="170" spans="1:5" ht="12.75">
      <c r="A170" s="11"/>
      <c r="B170" s="4"/>
      <c r="C170" s="5">
        <v>4300</v>
      </c>
      <c r="D170" s="5" t="s">
        <v>12</v>
      </c>
      <c r="E170" s="16">
        <v>500</v>
      </c>
    </row>
    <row r="171" spans="1:5" ht="12.75">
      <c r="A171" s="11"/>
      <c r="B171" s="4">
        <v>90015</v>
      </c>
      <c r="C171" s="6"/>
      <c r="D171" s="6" t="s">
        <v>46</v>
      </c>
      <c r="E171" s="22">
        <f>SUM(E172:E175)</f>
        <v>235000</v>
      </c>
    </row>
    <row r="172" spans="1:5" ht="12.75">
      <c r="A172" s="11"/>
      <c r="B172" s="4"/>
      <c r="C172" s="5">
        <v>4210</v>
      </c>
      <c r="D172" s="5" t="s">
        <v>10</v>
      </c>
      <c r="E172" s="16">
        <v>5000</v>
      </c>
    </row>
    <row r="173" spans="1:5" ht="12.75">
      <c r="A173" s="26"/>
      <c r="B173" s="23"/>
      <c r="C173" s="5">
        <v>4260</v>
      </c>
      <c r="D173" s="5" t="s">
        <v>24</v>
      </c>
      <c r="E173" s="16">
        <v>95000</v>
      </c>
    </row>
    <row r="174" spans="1:5" ht="12.75">
      <c r="A174" s="26"/>
      <c r="B174" s="23"/>
      <c r="C174" s="5">
        <v>4300</v>
      </c>
      <c r="D174" s="5" t="s">
        <v>12</v>
      </c>
      <c r="E174" s="16">
        <v>35000</v>
      </c>
    </row>
    <row r="175" spans="1:5" ht="29.25" customHeight="1" thickBot="1">
      <c r="A175" s="12"/>
      <c r="B175" s="13"/>
      <c r="C175" s="14">
        <v>6050</v>
      </c>
      <c r="D175" s="5" t="s">
        <v>77</v>
      </c>
      <c r="E175" s="34">
        <v>100000</v>
      </c>
    </row>
    <row r="176" spans="1:5" ht="25.5">
      <c r="A176" s="7">
        <v>921</v>
      </c>
      <c r="B176" s="8"/>
      <c r="C176" s="10"/>
      <c r="D176" s="10" t="s">
        <v>47</v>
      </c>
      <c r="E176" s="30">
        <f>E177</f>
        <v>32000</v>
      </c>
    </row>
    <row r="177" spans="1:5" ht="12.75">
      <c r="A177" s="11"/>
      <c r="B177" s="4">
        <v>92116</v>
      </c>
      <c r="C177" s="6"/>
      <c r="D177" s="6" t="s">
        <v>48</v>
      </c>
      <c r="E177" s="22">
        <f>E178</f>
        <v>32000</v>
      </c>
    </row>
    <row r="178" spans="1:5" ht="25.5">
      <c r="A178" s="26"/>
      <c r="B178" s="23"/>
      <c r="C178" s="5">
        <v>2480</v>
      </c>
      <c r="D178" s="5" t="s">
        <v>49</v>
      </c>
      <c r="E178" s="16">
        <v>32000</v>
      </c>
    </row>
    <row r="179" spans="1:5" ht="20.25" thickBot="1">
      <c r="A179" s="12"/>
      <c r="B179" s="13"/>
      <c r="C179" s="14"/>
      <c r="D179" s="15"/>
      <c r="E179" s="27"/>
    </row>
    <row r="180" spans="1:5" ht="12.75">
      <c r="A180" s="7">
        <v>926</v>
      </c>
      <c r="B180" s="8"/>
      <c r="C180" s="10"/>
      <c r="D180" s="10" t="s">
        <v>50</v>
      </c>
      <c r="E180" s="30">
        <f>E181</f>
        <v>10000</v>
      </c>
    </row>
    <row r="181" spans="1:5" ht="39.75" customHeight="1">
      <c r="A181" s="11"/>
      <c r="B181" s="4">
        <v>92605</v>
      </c>
      <c r="C181" s="6"/>
      <c r="D181" s="6" t="s">
        <v>75</v>
      </c>
      <c r="E181" s="22">
        <f>SUM(E182:E183)</f>
        <v>10000</v>
      </c>
    </row>
    <row r="182" spans="1:5" ht="12.75">
      <c r="A182" s="26"/>
      <c r="B182" s="23"/>
      <c r="C182" s="5">
        <v>4210</v>
      </c>
      <c r="D182" s="5" t="s">
        <v>10</v>
      </c>
      <c r="E182" s="16">
        <v>5000</v>
      </c>
    </row>
    <row r="183" spans="1:5" ht="12.75">
      <c r="A183" s="26"/>
      <c r="B183" s="23"/>
      <c r="C183" s="5">
        <v>4300</v>
      </c>
      <c r="D183" s="5" t="s">
        <v>12</v>
      </c>
      <c r="E183" s="16">
        <v>5000</v>
      </c>
    </row>
    <row r="184" spans="1:5" ht="20.25" customHeight="1" thickBot="1">
      <c r="A184" s="12"/>
      <c r="B184" s="13"/>
      <c r="C184" s="14"/>
      <c r="D184" s="15"/>
      <c r="E184" s="27"/>
    </row>
    <row r="185" spans="1:5" ht="13.5" thickBot="1">
      <c r="A185" s="44" t="s">
        <v>3</v>
      </c>
      <c r="B185" s="45"/>
      <c r="C185" s="45"/>
      <c r="D185" s="46"/>
      <c r="E185" s="21">
        <f>E8+E22+E26+E38+E42+E46+E93+E99+E121+E125+E129+E134+E150+E164+E176+E180</f>
        <v>5561737</v>
      </c>
    </row>
    <row r="186" spans="1:5" ht="12.75">
      <c r="A186" s="1"/>
      <c r="B186" s="1"/>
      <c r="C186" s="1"/>
      <c r="D186" s="1"/>
      <c r="E186" s="17"/>
    </row>
    <row r="187" spans="1:5" ht="12.75">
      <c r="A187" s="3"/>
      <c r="B187" s="1"/>
      <c r="C187" s="1"/>
      <c r="D187" s="41" t="s">
        <v>83</v>
      </c>
      <c r="E187" s="17"/>
    </row>
    <row r="188" spans="4:5" ht="12.75">
      <c r="D188" s="42" t="s">
        <v>84</v>
      </c>
      <c r="E188" s="18"/>
    </row>
    <row r="189" ht="12.75">
      <c r="E189" s="18"/>
    </row>
    <row r="190" ht="12.75">
      <c r="E190" s="18"/>
    </row>
    <row r="191" ht="12.75">
      <c r="E191" s="18"/>
    </row>
    <row r="192" ht="12.75">
      <c r="E192" s="18"/>
    </row>
    <row r="193" ht="12.75">
      <c r="E193" s="19"/>
    </row>
    <row r="194" ht="12.75">
      <c r="E194" s="18"/>
    </row>
    <row r="195" ht="12.75">
      <c r="E195" s="20"/>
    </row>
    <row r="196" ht="12.75">
      <c r="E196" s="18"/>
    </row>
    <row r="197" ht="12.75">
      <c r="E197" s="18"/>
    </row>
    <row r="198" ht="12.75">
      <c r="E198" s="18"/>
    </row>
    <row r="199" ht="12.75">
      <c r="E199" s="18"/>
    </row>
    <row r="200" ht="12.75">
      <c r="E200" s="18"/>
    </row>
    <row r="201" ht="12.75">
      <c r="E201" s="18"/>
    </row>
    <row r="202" ht="12.75">
      <c r="E202" s="18"/>
    </row>
    <row r="203" ht="12.75">
      <c r="E203" s="18"/>
    </row>
    <row r="204" ht="12.75">
      <c r="E204" s="18"/>
    </row>
    <row r="205" ht="12.75">
      <c r="E205" s="18"/>
    </row>
    <row r="206" ht="12.75">
      <c r="E206" s="18"/>
    </row>
    <row r="207" ht="12.75">
      <c r="E207" s="18"/>
    </row>
    <row r="208" ht="12.75">
      <c r="E208" s="18"/>
    </row>
    <row r="209" ht="12.75">
      <c r="E209" s="18"/>
    </row>
    <row r="210" ht="12.75">
      <c r="E210" s="18"/>
    </row>
    <row r="211" ht="12.75">
      <c r="E211" s="18"/>
    </row>
    <row r="212" ht="12.75">
      <c r="E212" s="18"/>
    </row>
    <row r="213" ht="12.75">
      <c r="E213" s="18"/>
    </row>
    <row r="214" ht="12.75">
      <c r="E214" s="18"/>
    </row>
    <row r="215" ht="12.75">
      <c r="E215" s="18"/>
    </row>
    <row r="216" ht="12.75">
      <c r="E216" s="18"/>
    </row>
    <row r="217" ht="12.75">
      <c r="E217" s="18"/>
    </row>
    <row r="218" ht="12.75">
      <c r="E218" s="18"/>
    </row>
    <row r="219" ht="12.75">
      <c r="E219" s="18"/>
    </row>
  </sheetData>
  <sheetProtection/>
  <mergeCells count="7">
    <mergeCell ref="A1:E2"/>
    <mergeCell ref="A185:D185"/>
    <mergeCell ref="A4:A6"/>
    <mergeCell ref="B4:B6"/>
    <mergeCell ref="C4:C6"/>
    <mergeCell ref="D4:D6"/>
    <mergeCell ref="E4:E6"/>
  </mergeCells>
  <printOptions/>
  <pageMargins left="0.1968503937007874" right="0.1968503937007874" top="1.141732283464567" bottom="0.2755905511811024" header="0.5118110236220472" footer="0.5118110236220472"/>
  <pageSetup horizontalDpi="600" verticalDpi="600" orientation="portrait" paperSize="9" r:id="rId1"/>
  <headerFooter alignWithMargins="0">
    <oddHeader>&amp;RZAŁĄCZNIK NR .....DO ................................................................................ NR ............Z DNIA...............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EdytaS</cp:lastModifiedBy>
  <cp:lastPrinted>2008-05-08T07:41:31Z</cp:lastPrinted>
  <dcterms:created xsi:type="dcterms:W3CDTF">1998-12-09T13:02:10Z</dcterms:created>
  <dcterms:modified xsi:type="dcterms:W3CDTF">2008-05-08T07:52:06Z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