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<sst xmlns="http://schemas.openxmlformats.org/spreadsheetml/2006/main" count="151" uniqueCount="75">
  <si>
    <t xml:space="preserve">Załącznik nr 4  do Uchwały Rady Gminy Załuski Nr 12/IV/2010 z dnia 30.12.2010r.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</si>
  <si>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</si>
  <si>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</si>
  <si>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</si>
  <si>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</si>
  <si>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</si>
  <si>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</si>
  <si>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</si>
  <si>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</si>
  <si>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</si>
  <si>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</si>
  <si>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</si>
  <si>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</si>
  <si>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</si>
  <si>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</si>
  <si>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</si>
  <si>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</si>
  <si>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</si>
  <si>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</si>
  <si>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</si>
  <si>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</si>
  <si>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</si>
  <si>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</si>
  <si>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</si>
  <si>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</si>
  <si>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</si>
  <si>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</si>
  <si>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</si>
  <si>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</si>
  <si>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</si>
  <si>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</si>
  <si>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</si>
  <si>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</si>
  <si>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</si>
  <si>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</si>
  <si>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</si>
  <si>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</si>
  <si>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</si>
  <si>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</si>
  <si>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1.2</t>
  </si>
  <si>
    <t xml:space="preserve">"BUDOWA IINDYWIDUALNYCH PRZYDOMOWYCH OCZYSZCZALNI ŚCIEKÓW NA TERENIE GMINY ZAŁUSKI - II ETAP" </t>
  </si>
  <si>
    <t>2012 r.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</si>
  <si>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</si>
  <si>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</si>
  <si>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</si>
  <si>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</si>
  <si>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</si>
  <si>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</si>
  <si>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ODNOWA I ROZWÓJ WSI</t>
  </si>
  <si>
    <t>REWITALIZACJA CENTRUM MIEJSCOWOŚCI ZAŁUSKI POPRZEZ ROZWÓJ INFRASTRUKTURY TURYSTYCZNEJ I REKREACYJNEJ</t>
  </si>
  <si>
    <t>z tego 2010 r.</t>
  </si>
  <si>
    <t>z tego: 2011 r.</t>
  </si>
  <si>
    <t>2.2</t>
  </si>
  <si>
    <t>ODNOWA CENTRUM MIEJSCOWOŚCI WOJNY</t>
  </si>
  <si>
    <t>2.3</t>
  </si>
  <si>
    <t>PROGRAM OPERACYJNY KAPITAŁ LUDZKI</t>
  </si>
  <si>
    <t>VII</t>
  </si>
  <si>
    <t>7.1</t>
  </si>
  <si>
    <t>,, CZŁOWIEK NAJLEPSZA INWESTYCJA''</t>
  </si>
  <si>
    <t>2010 R.</t>
  </si>
  <si>
    <t>2.4</t>
  </si>
  <si>
    <t>REMONT ISTNIEJĄCEGO BUDYNKU OSP W SMULSKACH</t>
  </si>
  <si>
    <t>2.5</t>
  </si>
  <si>
    <t>IX</t>
  </si>
  <si>
    <t>Rozwój wykształcenia i kompetencji w regionach</t>
  </si>
  <si>
    <t>9.1</t>
  </si>
  <si>
    <t>Wyrównywanie szans edukacyjnych i zapewnienie wysokiej jakości usług edukacyjnych świadczonych w systemie oświaty</t>
  </si>
  <si>
    <t>,, Zagrajmy o sukces''- ZSO SZCZYTNO</t>
  </si>
  <si>
    <t>2.6</t>
  </si>
  <si>
    <t>,, Zagrajmy o sukces''- ZSO KROCZEWO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</si>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</sst>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"/>
    <numFmt numFmtId="166" formatCode="00000"/>
    <numFmt numFmtId="167" formatCode="#,##0.00"/>
    <numFmt numFmtId="168" formatCode="D/MM/YYYY"/>
    <numFmt numFmtId="169" formatCode="@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19" fillId="0" borderId="0" xfId="54" applyFont="1" applyBorder="1">
      <alignment/>
      <protection/>
    </xf>
    <xf numFmtId="164" fontId="19" fillId="0" borderId="0" xfId="54" applyFont="1" applyFill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21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21" fillId="0" borderId="10" xfId="54" applyFont="1" applyFill="1" applyBorder="1">
      <alignment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 applyAlignment="1">
      <alignment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21" fillId="0" borderId="10" xfId="54" applyFont="1" applyBorder="1" applyAlignment="1">
      <alignment/>
      <protection/>
    </xf>
    <xf numFmtId="164" fontId="21" fillId="0" borderId="13" xfId="54" applyFont="1" applyBorder="1" applyAlignment="1">
      <alignment horizontal="left" vertical="center"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21" fillId="0" borderId="10" xfId="54" applyFont="1" applyFill="1" applyBorder="1" applyAlignment="1">
      <alignment horizontal="right"/>
      <protection/>
    </xf>
    <xf numFmtId="164" fontId="19" fillId="0" borderId="10" xfId="54" applyFont="1" applyFill="1" applyBorder="1" applyAlignment="1">
      <alignment horizontal="right"/>
      <protection/>
    </xf>
    <xf numFmtId="167" fontId="19" fillId="0" borderId="10" xfId="54" applyNumberFormat="1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8" fontId="23" fillId="0" borderId="10" xfId="54" applyNumberFormat="1" applyFont="1" applyBorder="1" applyAlignment="1">
      <alignment horizontal="center" vertical="center"/>
      <protection/>
    </xf>
    <xf numFmtId="164" fontId="21" fillId="0" borderId="10" xfId="54" applyFont="1" applyBorder="1" applyAlignment="1">
      <alignment horizontal="left"/>
      <protection/>
    </xf>
    <xf numFmtId="164" fontId="19" fillId="0" borderId="10" xfId="0" applyFont="1" applyBorder="1" applyAlignment="1">
      <alignment/>
    </xf>
    <xf numFmtId="168" fontId="19" fillId="0" borderId="10" xfId="54" applyNumberFormat="1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 vertical="center"/>
      <protection/>
    </xf>
    <xf numFmtId="169" fontId="21" fillId="0" borderId="10" xfId="54" applyNumberFormat="1" applyFont="1" applyBorder="1" applyAlignment="1">
      <alignment horizontal="center"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pane ySplit="9" topLeftCell="A10" activePane="bottomLeft" state="frozen"/>
      <selection pane="topLeft" activeCell="A1" sqref="A1"/>
      <selection pane="bottomLeft" activeCell="H1" sqref="H1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8.5742187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10.00390625" style="1" customWidth="1"/>
    <col min="16" max="16" width="6.140625" style="1" customWidth="1"/>
    <col min="17" max="17" width="8.7109375" style="1" customWidth="1"/>
    <col min="18" max="16384" width="10.28125" style="1" customWidth="1"/>
  </cols>
  <sheetData>
    <row r="1" spans="8:18" ht="12.7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12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/>
      <c r="H3" s="5" t="s">
        <v>8</v>
      </c>
      <c r="I3" s="5"/>
      <c r="J3" s="5"/>
      <c r="K3" s="5"/>
      <c r="L3" s="5"/>
      <c r="M3" s="5"/>
      <c r="N3" s="5"/>
      <c r="O3" s="5"/>
      <c r="P3" s="5"/>
      <c r="Q3" s="5"/>
      <c r="R3" s="3"/>
    </row>
    <row r="4" spans="1:18" ht="12.75" customHeight="1">
      <c r="A4" s="5"/>
      <c r="B4" s="5"/>
      <c r="C4" s="6"/>
      <c r="D4" s="6"/>
      <c r="E4" s="6"/>
      <c r="F4" s="6" t="s">
        <v>9</v>
      </c>
      <c r="G4" s="6" t="s">
        <v>10</v>
      </c>
      <c r="H4" s="5" t="s">
        <v>11</v>
      </c>
      <c r="I4" s="5"/>
      <c r="J4" s="5"/>
      <c r="K4" s="5"/>
      <c r="L4" s="5"/>
      <c r="M4" s="5"/>
      <c r="N4" s="5"/>
      <c r="O4" s="5"/>
      <c r="P4" s="5"/>
      <c r="Q4" s="5"/>
      <c r="R4" s="3"/>
    </row>
    <row r="5" spans="1:17" ht="11.25" customHeight="1">
      <c r="A5" s="5"/>
      <c r="B5" s="5"/>
      <c r="C5" s="6"/>
      <c r="D5" s="6"/>
      <c r="E5" s="6"/>
      <c r="F5" s="6"/>
      <c r="G5" s="6"/>
      <c r="H5" s="6" t="s">
        <v>12</v>
      </c>
      <c r="I5" s="5" t="s">
        <v>13</v>
      </c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6"/>
      <c r="D6" s="6"/>
      <c r="E6" s="6"/>
      <c r="F6" s="6"/>
      <c r="G6" s="6"/>
      <c r="H6" s="6"/>
      <c r="I6" s="5" t="s">
        <v>14</v>
      </c>
      <c r="J6" s="5"/>
      <c r="K6" s="5"/>
      <c r="L6" s="5"/>
      <c r="M6" s="5" t="s">
        <v>15</v>
      </c>
      <c r="N6" s="5"/>
      <c r="O6" s="5"/>
      <c r="P6" s="5"/>
      <c r="Q6" s="5"/>
    </row>
    <row r="7" spans="1:17" ht="12.75" customHeight="1">
      <c r="A7" s="5"/>
      <c r="B7" s="5"/>
      <c r="C7" s="6"/>
      <c r="D7" s="6"/>
      <c r="E7" s="6"/>
      <c r="F7" s="6"/>
      <c r="G7" s="6"/>
      <c r="H7" s="6"/>
      <c r="I7" s="6" t="s">
        <v>16</v>
      </c>
      <c r="J7" s="5" t="s">
        <v>17</v>
      </c>
      <c r="K7" s="5"/>
      <c r="L7" s="5"/>
      <c r="M7" s="6" t="s">
        <v>18</v>
      </c>
      <c r="N7" s="6" t="s">
        <v>17</v>
      </c>
      <c r="O7" s="6"/>
      <c r="P7" s="6"/>
      <c r="Q7" s="6"/>
    </row>
    <row r="8" spans="1:17" ht="48" customHeight="1">
      <c r="A8" s="5"/>
      <c r="B8" s="5"/>
      <c r="C8" s="6"/>
      <c r="D8" s="6"/>
      <c r="E8" s="6"/>
      <c r="F8" s="6"/>
      <c r="G8" s="6"/>
      <c r="H8" s="6"/>
      <c r="I8" s="6"/>
      <c r="J8" s="6" t="s">
        <v>19</v>
      </c>
      <c r="K8" s="6" t="s">
        <v>20</v>
      </c>
      <c r="L8" s="6" t="s">
        <v>21</v>
      </c>
      <c r="M8" s="6"/>
      <c r="N8" s="6" t="s">
        <v>22</v>
      </c>
      <c r="O8" s="6" t="s">
        <v>23</v>
      </c>
      <c r="P8" s="6" t="s">
        <v>20</v>
      </c>
      <c r="Q8" s="6" t="s">
        <v>24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13" customFormat="1" ht="11.25">
      <c r="A10" s="8">
        <v>1</v>
      </c>
      <c r="B10" s="9" t="s">
        <v>25</v>
      </c>
      <c r="C10" s="10" t="s">
        <v>26</v>
      </c>
      <c r="D10" s="10"/>
      <c r="E10" s="11">
        <f>F10+G10</f>
        <v>7566792.83</v>
      </c>
      <c r="F10" s="11">
        <f>F15+F22+F30</f>
        <v>3173515.83</v>
      </c>
      <c r="G10" s="11">
        <f>G15+G22+G30</f>
        <v>4393277</v>
      </c>
      <c r="H10" s="12">
        <f>H15+H22+H30</f>
        <v>2978277.33</v>
      </c>
      <c r="I10" s="12">
        <f>I15+I22+I30</f>
        <v>1392919.33</v>
      </c>
      <c r="J10" s="12">
        <f>J15+J22+J30</f>
        <v>200000</v>
      </c>
      <c r="K10" s="12"/>
      <c r="L10" s="12">
        <f>L15+L22+L30</f>
        <v>1192919.33</v>
      </c>
      <c r="M10" s="12">
        <f>M15+M22+M30</f>
        <v>3856162</v>
      </c>
      <c r="N10" s="12">
        <f>N15+N22+N30</f>
        <v>2270804</v>
      </c>
      <c r="O10" s="12">
        <f>O15+O22+O30</f>
        <v>1585358</v>
      </c>
      <c r="P10" s="12"/>
      <c r="Q10" s="12"/>
    </row>
    <row r="11" spans="1:17" ht="12.75">
      <c r="A11" s="14" t="s">
        <v>27</v>
      </c>
      <c r="B11" s="15" t="s">
        <v>28</v>
      </c>
      <c r="C11" s="16" t="s">
        <v>29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9"/>
    </row>
    <row r="12" spans="1:17" ht="12.75">
      <c r="A12" s="14"/>
      <c r="B12" s="15" t="s">
        <v>30</v>
      </c>
      <c r="C12" s="16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0"/>
    </row>
    <row r="13" spans="1:17" ht="12.75">
      <c r="A13" s="14"/>
      <c r="B13" s="15" t="s">
        <v>32</v>
      </c>
      <c r="C13" s="16" t="s">
        <v>33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0"/>
    </row>
    <row r="14" spans="1:17" ht="12.75">
      <c r="A14" s="14"/>
      <c r="B14" s="15" t="s">
        <v>34</v>
      </c>
      <c r="C14" s="16" t="s">
        <v>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0"/>
    </row>
    <row r="15" spans="1:17" ht="12.75">
      <c r="A15" s="14"/>
      <c r="B15" s="15" t="s">
        <v>36</v>
      </c>
      <c r="C15" s="21"/>
      <c r="D15" s="22">
        <v>10</v>
      </c>
      <c r="E15" s="11">
        <f>F15+G15</f>
        <v>2812829.41</v>
      </c>
      <c r="F15" s="11">
        <v>1083633.41</v>
      </c>
      <c r="G15" s="11">
        <v>1729196</v>
      </c>
      <c r="H15" s="11">
        <f>I15+M15</f>
        <v>1940446.9100000001</v>
      </c>
      <c r="I15" s="11">
        <f>I16</f>
        <v>747551.91</v>
      </c>
      <c r="J15" s="11">
        <f>J16</f>
        <v>200000</v>
      </c>
      <c r="K15" s="11"/>
      <c r="L15" s="11">
        <f>L16</f>
        <v>547551.91</v>
      </c>
      <c r="M15" s="11">
        <f>M16</f>
        <v>1192895</v>
      </c>
      <c r="N15" s="23"/>
      <c r="O15" s="23">
        <f>O16</f>
        <v>1192895</v>
      </c>
      <c r="P15" s="11"/>
      <c r="Q15" s="11"/>
    </row>
    <row r="16" spans="1:17" ht="12.75">
      <c r="A16" s="14"/>
      <c r="B16" s="15" t="s">
        <v>37</v>
      </c>
      <c r="C16" s="24"/>
      <c r="D16" s="25">
        <v>1010</v>
      </c>
      <c r="E16" s="21">
        <f>F16+G16</f>
        <v>1940446.9100000001</v>
      </c>
      <c r="F16" s="21">
        <f>I16</f>
        <v>747551.91</v>
      </c>
      <c r="G16" s="21">
        <f>M16</f>
        <v>1192895</v>
      </c>
      <c r="H16" s="21">
        <f>I16+M16</f>
        <v>1940446.9100000001</v>
      </c>
      <c r="I16" s="24">
        <f>SUM(J16:L16)</f>
        <v>747551.91</v>
      </c>
      <c r="J16" s="24">
        <v>200000</v>
      </c>
      <c r="K16" s="24"/>
      <c r="L16" s="24">
        <v>547551.91</v>
      </c>
      <c r="M16" s="24">
        <f>O16</f>
        <v>1192895</v>
      </c>
      <c r="N16" s="26"/>
      <c r="O16" s="26">
        <v>1192895</v>
      </c>
      <c r="P16" s="24"/>
      <c r="Q16" s="24"/>
    </row>
    <row r="17" spans="1:17" ht="12.75">
      <c r="A17" s="14"/>
      <c r="B17" s="15" t="s">
        <v>38</v>
      </c>
      <c r="C17" s="24"/>
      <c r="D17" s="24"/>
      <c r="E17" s="21"/>
      <c r="F17" s="21"/>
      <c r="G17" s="21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2.75">
      <c r="A18" s="14" t="s">
        <v>39</v>
      </c>
      <c r="B18" s="15" t="s">
        <v>28</v>
      </c>
      <c r="C18" s="16" t="s">
        <v>29</v>
      </c>
      <c r="D18" s="17"/>
      <c r="E18" s="17"/>
      <c r="F18" s="17"/>
      <c r="G18" s="17"/>
      <c r="H18" s="17"/>
      <c r="I18" s="27"/>
      <c r="J18" s="27"/>
      <c r="K18" s="27"/>
      <c r="L18" s="27"/>
      <c r="M18" s="27"/>
      <c r="N18" s="27"/>
      <c r="O18" s="27"/>
      <c r="P18" s="27"/>
      <c r="Q18" s="28"/>
    </row>
    <row r="19" spans="1:17" ht="12.75" customHeight="1">
      <c r="A19" s="14"/>
      <c r="B19" s="15" t="s">
        <v>30</v>
      </c>
      <c r="C19" s="29" t="s">
        <v>31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</row>
    <row r="20" spans="1:17" ht="12.75" customHeight="1">
      <c r="A20" s="14"/>
      <c r="B20" s="15" t="s">
        <v>32</v>
      </c>
      <c r="C20" s="16" t="s">
        <v>33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0"/>
    </row>
    <row r="21" spans="1:17" ht="12.75" customHeight="1">
      <c r="A21" s="14"/>
      <c r="B21" s="15" t="s">
        <v>34</v>
      </c>
      <c r="C21" s="16" t="s">
        <v>40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0"/>
    </row>
    <row r="22" spans="1:17" ht="12.75" customHeight="1">
      <c r="A22" s="14"/>
      <c r="B22" s="15" t="s">
        <v>36</v>
      </c>
      <c r="C22" s="24"/>
      <c r="D22" s="22">
        <v>10</v>
      </c>
      <c r="E22" s="11">
        <f>E23+E24</f>
        <v>3956000</v>
      </c>
      <c r="F22" s="11">
        <v>1685196</v>
      </c>
      <c r="G22" s="11">
        <v>2270804</v>
      </c>
      <c r="H22" s="30">
        <f>I22</f>
        <v>256000</v>
      </c>
      <c r="I22" s="30">
        <f>L22</f>
        <v>256000</v>
      </c>
      <c r="J22" s="30"/>
      <c r="K22" s="30"/>
      <c r="L22" s="30">
        <v>256000</v>
      </c>
      <c r="M22" s="30">
        <f>N22</f>
        <v>2270804</v>
      </c>
      <c r="N22" s="30">
        <f>N24</f>
        <v>2270804</v>
      </c>
      <c r="O22" s="30"/>
      <c r="P22" s="30"/>
      <c r="Q22" s="30"/>
    </row>
    <row r="23" spans="1:17" ht="12.75" customHeight="1">
      <c r="A23" s="14"/>
      <c r="B23" s="15" t="s">
        <v>37</v>
      </c>
      <c r="C23" s="24"/>
      <c r="D23" s="25">
        <v>1010</v>
      </c>
      <c r="E23" s="21">
        <f>F23</f>
        <v>256000</v>
      </c>
      <c r="F23" s="21">
        <f>H23</f>
        <v>256000</v>
      </c>
      <c r="G23" s="21"/>
      <c r="H23" s="24">
        <f>H22</f>
        <v>256000</v>
      </c>
      <c r="I23" s="24">
        <f>L23</f>
        <v>256000</v>
      </c>
      <c r="J23" s="24"/>
      <c r="K23" s="24"/>
      <c r="L23" s="24">
        <v>256000</v>
      </c>
      <c r="M23" s="24"/>
      <c r="N23" s="24"/>
      <c r="O23" s="24"/>
      <c r="P23" s="24"/>
      <c r="Q23" s="24"/>
    </row>
    <row r="24" spans="1:17" ht="12.75" customHeight="1">
      <c r="A24" s="14"/>
      <c r="B24" s="15" t="s">
        <v>38</v>
      </c>
      <c r="C24" s="24"/>
      <c r="D24" s="24"/>
      <c r="E24" s="21">
        <v>3700000</v>
      </c>
      <c r="F24" s="21">
        <v>1429196</v>
      </c>
      <c r="G24" s="21">
        <v>2270804</v>
      </c>
      <c r="H24" s="24"/>
      <c r="I24" s="24"/>
      <c r="J24" s="24"/>
      <c r="K24" s="24"/>
      <c r="L24" s="24">
        <f>F24</f>
        <v>1429196</v>
      </c>
      <c r="M24" s="24">
        <f>N24</f>
        <v>2270804</v>
      </c>
      <c r="N24" s="24">
        <v>2270804</v>
      </c>
      <c r="O24" s="24"/>
      <c r="P24" s="24"/>
      <c r="Q24" s="24"/>
    </row>
    <row r="25" spans="1:17" ht="12.75" customHeight="1">
      <c r="A25" s="14"/>
      <c r="B25" s="15" t="s">
        <v>41</v>
      </c>
      <c r="C25" s="24"/>
      <c r="D25" s="24"/>
      <c r="E25" s="21"/>
      <c r="F25" s="21"/>
      <c r="G25" s="21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3.5" customHeight="1">
      <c r="A26" s="14" t="s">
        <v>42</v>
      </c>
      <c r="B26" s="15" t="s">
        <v>28</v>
      </c>
      <c r="C26" s="31" t="s">
        <v>29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3.5" customHeight="1">
      <c r="A27" s="14"/>
      <c r="B27" s="15" t="s">
        <v>30</v>
      </c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4.25" customHeight="1">
      <c r="A28" s="14"/>
      <c r="B28" s="15" t="s">
        <v>32</v>
      </c>
      <c r="C28" s="16" t="s">
        <v>43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 customHeight="1">
      <c r="A29" s="14"/>
      <c r="B29" s="15" t="s">
        <v>34</v>
      </c>
      <c r="C29" s="16" t="s">
        <v>44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customHeight="1">
      <c r="A30" s="14"/>
      <c r="B30" s="15" t="s">
        <v>36</v>
      </c>
      <c r="C30" s="32"/>
      <c r="D30" s="10">
        <v>801</v>
      </c>
      <c r="E30" s="11">
        <f>F30+G30</f>
        <v>797963.4199999999</v>
      </c>
      <c r="F30" s="11">
        <v>404686.42</v>
      </c>
      <c r="G30" s="11">
        <v>393277</v>
      </c>
      <c r="H30" s="11">
        <f>I30+M30</f>
        <v>781830.42</v>
      </c>
      <c r="I30" s="11">
        <f>I31+I32</f>
        <v>389367.42000000004</v>
      </c>
      <c r="J30" s="11"/>
      <c r="K30" s="11"/>
      <c r="L30" s="11">
        <f>L31+L32</f>
        <v>389367.42000000004</v>
      </c>
      <c r="M30" s="11">
        <f>O30</f>
        <v>392463</v>
      </c>
      <c r="N30" s="23"/>
      <c r="O30" s="34">
        <f>O31</f>
        <v>392463</v>
      </c>
      <c r="P30" s="33"/>
      <c r="Q30" s="33"/>
    </row>
    <row r="31" spans="1:17" ht="14.25" customHeight="1">
      <c r="A31" s="14"/>
      <c r="B31" s="15" t="s">
        <v>37</v>
      </c>
      <c r="C31" s="32"/>
      <c r="D31" s="10">
        <v>80101</v>
      </c>
      <c r="E31" s="21">
        <f>F31+G31</f>
        <v>740787.52</v>
      </c>
      <c r="F31" s="21">
        <f>I31</f>
        <v>348324.52</v>
      </c>
      <c r="G31" s="21">
        <v>392463</v>
      </c>
      <c r="H31" s="24">
        <f>I31+M31</f>
        <v>740787.52</v>
      </c>
      <c r="I31" s="24">
        <f>L31</f>
        <v>348324.52</v>
      </c>
      <c r="J31" s="24"/>
      <c r="K31" s="24"/>
      <c r="L31" s="21">
        <v>348324.52</v>
      </c>
      <c r="M31" s="24">
        <f>O31</f>
        <v>392463</v>
      </c>
      <c r="N31" s="26"/>
      <c r="O31" s="35">
        <v>392463</v>
      </c>
      <c r="P31" s="33"/>
      <c r="Q31" s="33"/>
    </row>
    <row r="32" spans="1:17" ht="13.5" customHeight="1">
      <c r="A32" s="14"/>
      <c r="B32" s="15" t="s">
        <v>38</v>
      </c>
      <c r="C32" s="32"/>
      <c r="D32" s="32"/>
      <c r="E32" s="36">
        <f>F32</f>
        <v>41042.9</v>
      </c>
      <c r="F32" s="36">
        <f>H32</f>
        <v>41042.9</v>
      </c>
      <c r="G32" s="36"/>
      <c r="H32" s="37">
        <f>I32</f>
        <v>41042.9</v>
      </c>
      <c r="I32" s="37">
        <f>L32</f>
        <v>41042.9</v>
      </c>
      <c r="J32" s="37"/>
      <c r="K32" s="37"/>
      <c r="L32" s="36">
        <v>41042.9</v>
      </c>
      <c r="M32" s="37"/>
      <c r="N32" s="37"/>
      <c r="O32" s="33"/>
      <c r="P32" s="33"/>
      <c r="Q32" s="33"/>
    </row>
    <row r="33" spans="1:17" ht="12.75" customHeight="1">
      <c r="A33" s="14"/>
      <c r="B33" s="15" t="s">
        <v>41</v>
      </c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" customHeight="1">
      <c r="A34" s="14"/>
      <c r="B34" s="15" t="s">
        <v>45</v>
      </c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13" customFormat="1" ht="11.25">
      <c r="A35" s="8">
        <v>2</v>
      </c>
      <c r="B35" s="9" t="s">
        <v>46</v>
      </c>
      <c r="C35" s="10" t="s">
        <v>26</v>
      </c>
      <c r="D35" s="10"/>
      <c r="E35" s="11">
        <f>E40+E49+E58+E67+E77+E84</f>
        <v>2120426.24</v>
      </c>
      <c r="F35" s="11">
        <f>F40+F49+F58+F67+F77+F84</f>
        <v>1061483.47</v>
      </c>
      <c r="G35" s="12">
        <f>G40+G49+G58+G67+G77+G84</f>
        <v>1058942.77</v>
      </c>
      <c r="H35" s="12">
        <f>H40+H49+H58+H67+H77+H84</f>
        <v>2120426.24</v>
      </c>
      <c r="I35" s="12">
        <f>I40+I49+I58+I67+I77+I84</f>
        <v>1061483.47</v>
      </c>
      <c r="J35" s="12"/>
      <c r="K35" s="12"/>
      <c r="L35" s="12">
        <f>L40+L49+L58+L67+L77+L84</f>
        <v>1061483.47</v>
      </c>
      <c r="M35" s="12">
        <f>M40+M49+M58+M67+M77+M84</f>
        <v>1058942.77</v>
      </c>
      <c r="N35" s="12">
        <f>N40+N49+N58+N67+N77+N84</f>
        <v>1058942.77</v>
      </c>
      <c r="O35" s="12"/>
      <c r="P35" s="12"/>
      <c r="Q35" s="12"/>
    </row>
    <row r="36" spans="1:17" s="13" customFormat="1" ht="30" customHeight="1">
      <c r="A36" s="38" t="s">
        <v>47</v>
      </c>
      <c r="B36" s="15" t="s">
        <v>28</v>
      </c>
      <c r="C36" s="39" t="s">
        <v>29</v>
      </c>
      <c r="D36" s="39"/>
      <c r="E36" s="39"/>
      <c r="F36" s="39"/>
      <c r="G36" s="39"/>
      <c r="H36" s="39"/>
      <c r="I36" s="39"/>
      <c r="J36" s="39"/>
      <c r="K36" s="39"/>
      <c r="L36" s="12"/>
      <c r="M36" s="12"/>
      <c r="N36" s="12"/>
      <c r="O36" s="12"/>
      <c r="P36" s="12"/>
      <c r="Q36" s="12"/>
    </row>
    <row r="37" spans="1:17" s="13" customFormat="1" ht="10.5">
      <c r="A37" s="38"/>
      <c r="B37" s="15" t="s">
        <v>30</v>
      </c>
      <c r="C37" s="10"/>
      <c r="D37" s="10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3" customFormat="1" ht="10.5">
      <c r="A38" s="38"/>
      <c r="B38" s="15" t="s">
        <v>32</v>
      </c>
      <c r="C38" s="10"/>
      <c r="D38" s="10" t="s">
        <v>48</v>
      </c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3" customFormat="1" ht="10.5">
      <c r="A39" s="38"/>
      <c r="B39" s="15" t="s">
        <v>34</v>
      </c>
      <c r="C39" s="39" t="s">
        <v>49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13" customFormat="1" ht="10.5">
      <c r="A40" s="38"/>
      <c r="B40" s="15" t="s">
        <v>36</v>
      </c>
      <c r="C40" s="10"/>
      <c r="D40" s="22">
        <v>10</v>
      </c>
      <c r="E40" s="11">
        <f>E41+E42</f>
        <v>413032.56</v>
      </c>
      <c r="F40" s="11">
        <f>F41+F42</f>
        <v>159120.56</v>
      </c>
      <c r="G40" s="12">
        <f>G41+G42</f>
        <v>253912</v>
      </c>
      <c r="H40" s="12">
        <f>H41+H42</f>
        <v>413032.56</v>
      </c>
      <c r="I40" s="12">
        <f>I41+I42</f>
        <v>159120.56</v>
      </c>
      <c r="J40" s="12"/>
      <c r="K40" s="12"/>
      <c r="L40" s="12">
        <f>L41+L42</f>
        <v>159120.56</v>
      </c>
      <c r="M40" s="12">
        <f>M41+M42</f>
        <v>253912</v>
      </c>
      <c r="N40" s="12">
        <f>N41+N42</f>
        <v>253912</v>
      </c>
      <c r="O40" s="12"/>
      <c r="P40" s="12"/>
      <c r="Q40" s="12"/>
    </row>
    <row r="41" spans="1:17" s="13" customFormat="1" ht="10.5">
      <c r="A41" s="38"/>
      <c r="B41" s="15" t="s">
        <v>50</v>
      </c>
      <c r="C41" s="10"/>
      <c r="D41" s="25">
        <v>1095</v>
      </c>
      <c r="E41" s="21">
        <f>F41</f>
        <v>6999.99</v>
      </c>
      <c r="F41" s="21">
        <f>H41</f>
        <v>6999.99</v>
      </c>
      <c r="G41" s="21"/>
      <c r="H41" s="40">
        <f>I41</f>
        <v>6999.99</v>
      </c>
      <c r="I41" s="40">
        <f>L41</f>
        <v>6999.99</v>
      </c>
      <c r="J41" s="40"/>
      <c r="K41" s="40"/>
      <c r="L41" s="40">
        <v>6999.99</v>
      </c>
      <c r="M41" s="40"/>
      <c r="N41" s="40"/>
      <c r="O41" s="12"/>
      <c r="P41" s="12"/>
      <c r="Q41" s="12"/>
    </row>
    <row r="42" spans="1:17" s="13" customFormat="1" ht="10.5">
      <c r="A42" s="38"/>
      <c r="B42" s="15" t="s">
        <v>51</v>
      </c>
      <c r="C42" s="10"/>
      <c r="D42" s="10"/>
      <c r="E42" s="21">
        <f>F42+G42</f>
        <v>406032.57</v>
      </c>
      <c r="F42" s="21">
        <f>I42</f>
        <v>152120.57</v>
      </c>
      <c r="G42" s="21">
        <f>M42</f>
        <v>253912</v>
      </c>
      <c r="H42" s="40">
        <f>I42+M42</f>
        <v>406032.57</v>
      </c>
      <c r="I42" s="40">
        <f>L42</f>
        <v>152120.57</v>
      </c>
      <c r="J42" s="40"/>
      <c r="K42" s="40"/>
      <c r="L42" s="40">
        <v>152120.57</v>
      </c>
      <c r="M42" s="40">
        <f>N42</f>
        <v>253912</v>
      </c>
      <c r="N42" s="40">
        <v>253912</v>
      </c>
      <c r="O42" s="12"/>
      <c r="P42" s="12"/>
      <c r="Q42" s="12"/>
    </row>
    <row r="43" spans="1:17" s="13" customFormat="1" ht="10.5">
      <c r="A43" s="38"/>
      <c r="B43" s="9"/>
      <c r="C43" s="10"/>
      <c r="D43" s="10"/>
      <c r="E43" s="11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13" customFormat="1" ht="10.5">
      <c r="A44" s="38"/>
      <c r="B44" s="9"/>
      <c r="C44" s="10"/>
      <c r="D44" s="10"/>
      <c r="E44" s="11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13" customFormat="1" ht="23.25" customHeight="1">
      <c r="A45" s="38" t="s">
        <v>52</v>
      </c>
      <c r="B45" s="15" t="s">
        <v>28</v>
      </c>
      <c r="C45" s="39" t="s">
        <v>29</v>
      </c>
      <c r="D45" s="39"/>
      <c r="E45" s="39"/>
      <c r="F45" s="39"/>
      <c r="G45" s="39"/>
      <c r="H45" s="39"/>
      <c r="I45" s="39"/>
      <c r="J45" s="39"/>
      <c r="K45" s="39"/>
      <c r="L45" s="12"/>
      <c r="M45" s="12"/>
      <c r="N45" s="12"/>
      <c r="O45" s="12"/>
      <c r="P45" s="12"/>
      <c r="Q45" s="12"/>
    </row>
    <row r="46" spans="1:17" s="13" customFormat="1" ht="10.5">
      <c r="A46" s="38"/>
      <c r="B46" s="15" t="s">
        <v>30</v>
      </c>
      <c r="C46" s="10"/>
      <c r="D46" s="10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3" customFormat="1" ht="10.5">
      <c r="A47" s="38"/>
      <c r="B47" s="15" t="s">
        <v>32</v>
      </c>
      <c r="C47" s="10"/>
      <c r="D47" s="10" t="s">
        <v>48</v>
      </c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3" customFormat="1" ht="10.5">
      <c r="A48" s="38"/>
      <c r="B48" s="15" t="s">
        <v>34</v>
      </c>
      <c r="C48" s="39" t="s">
        <v>53</v>
      </c>
      <c r="D48" s="39"/>
      <c r="E48" s="39"/>
      <c r="F48" s="39"/>
      <c r="G48" s="39"/>
      <c r="H48" s="39"/>
      <c r="I48" s="39"/>
      <c r="J48" s="39"/>
      <c r="K48" s="12"/>
      <c r="L48" s="12"/>
      <c r="M48" s="12"/>
      <c r="N48" s="12"/>
      <c r="O48" s="12"/>
      <c r="P48" s="12"/>
      <c r="Q48" s="12"/>
    </row>
    <row r="49" spans="1:17" s="13" customFormat="1" ht="10.5">
      <c r="A49" s="38"/>
      <c r="B49" s="15" t="s">
        <v>36</v>
      </c>
      <c r="C49" s="10"/>
      <c r="D49" s="22">
        <v>10</v>
      </c>
      <c r="E49" s="11">
        <f>E50+E51</f>
        <v>1267849.15</v>
      </c>
      <c r="F49" s="11">
        <f>F50+F51</f>
        <v>767849.15</v>
      </c>
      <c r="G49" s="11">
        <f>G50+G51</f>
        <v>500000</v>
      </c>
      <c r="H49" s="12">
        <f>H50+H51</f>
        <v>1267849.15</v>
      </c>
      <c r="I49" s="12">
        <f>I50+I51</f>
        <v>767849.15</v>
      </c>
      <c r="J49" s="12"/>
      <c r="K49" s="12"/>
      <c r="L49" s="12">
        <f>L50+L51</f>
        <v>767849.15</v>
      </c>
      <c r="M49" s="12">
        <f>M50+M51</f>
        <v>500000</v>
      </c>
      <c r="N49" s="12">
        <f>N50+N51</f>
        <v>500000</v>
      </c>
      <c r="O49" s="12"/>
      <c r="P49" s="12"/>
      <c r="Q49" s="12"/>
    </row>
    <row r="50" spans="1:17" s="13" customFormat="1" ht="10.5">
      <c r="A50" s="38"/>
      <c r="B50" s="15" t="s">
        <v>50</v>
      </c>
      <c r="C50" s="10"/>
      <c r="D50" s="25">
        <v>1095</v>
      </c>
      <c r="E50" s="21">
        <f>F50</f>
        <v>8000</v>
      </c>
      <c r="F50" s="21">
        <f>H50</f>
        <v>8000</v>
      </c>
      <c r="G50" s="21"/>
      <c r="H50" s="40">
        <f>I50</f>
        <v>8000</v>
      </c>
      <c r="I50" s="40">
        <f>L50</f>
        <v>8000</v>
      </c>
      <c r="J50" s="40"/>
      <c r="K50" s="40"/>
      <c r="L50" s="40">
        <v>8000</v>
      </c>
      <c r="M50" s="40"/>
      <c r="N50" s="40"/>
      <c r="O50" s="12"/>
      <c r="P50" s="12"/>
      <c r="Q50" s="12"/>
    </row>
    <row r="51" spans="1:17" s="13" customFormat="1" ht="10.5">
      <c r="A51" s="38"/>
      <c r="B51" s="15" t="s">
        <v>51</v>
      </c>
      <c r="C51" s="10"/>
      <c r="D51" s="10"/>
      <c r="E51" s="21">
        <f>F51+G51</f>
        <v>1259849.15</v>
      </c>
      <c r="F51" s="21">
        <f>I51</f>
        <v>759849.15</v>
      </c>
      <c r="G51" s="21">
        <f>M51</f>
        <v>500000</v>
      </c>
      <c r="H51" s="40">
        <f>I51+M51</f>
        <v>1259849.15</v>
      </c>
      <c r="I51" s="40">
        <f>L51</f>
        <v>759849.15</v>
      </c>
      <c r="J51" s="40"/>
      <c r="K51" s="40"/>
      <c r="L51" s="40">
        <v>759849.15</v>
      </c>
      <c r="M51" s="40">
        <f>N51</f>
        <v>500000</v>
      </c>
      <c r="N51" s="40">
        <v>500000</v>
      </c>
      <c r="O51" s="12"/>
      <c r="P51" s="12"/>
      <c r="Q51" s="12"/>
    </row>
    <row r="52" spans="1:17" s="13" customFormat="1" ht="10.5">
      <c r="A52" s="38"/>
      <c r="B52" s="9"/>
      <c r="C52" s="10"/>
      <c r="D52" s="10"/>
      <c r="E52" s="21"/>
      <c r="F52" s="21"/>
      <c r="G52" s="21"/>
      <c r="H52" s="40"/>
      <c r="I52" s="40"/>
      <c r="J52" s="40"/>
      <c r="K52" s="40"/>
      <c r="L52" s="40"/>
      <c r="M52" s="40"/>
      <c r="N52" s="40"/>
      <c r="O52" s="12"/>
      <c r="P52" s="12"/>
      <c r="Q52" s="12"/>
    </row>
    <row r="53" spans="1:17" s="13" customFormat="1" ht="10.5">
      <c r="A53" s="38"/>
      <c r="B53" s="15"/>
      <c r="C53" s="10"/>
      <c r="D53" s="10"/>
      <c r="E53" s="11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.75">
      <c r="A54" s="14" t="s">
        <v>54</v>
      </c>
      <c r="B54" s="15" t="s">
        <v>28</v>
      </c>
      <c r="C54" s="39" t="s">
        <v>55</v>
      </c>
      <c r="D54" s="39"/>
      <c r="E54" s="39"/>
      <c r="F54" s="39"/>
      <c r="G54" s="39"/>
      <c r="H54" s="39"/>
      <c r="I54" s="39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14"/>
      <c r="B55" s="15" t="s">
        <v>30</v>
      </c>
      <c r="C55" s="32" t="s">
        <v>56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14"/>
      <c r="B56" s="15" t="s">
        <v>32</v>
      </c>
      <c r="C56" s="41" t="s">
        <v>57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14"/>
      <c r="B57" s="15" t="s">
        <v>34</v>
      </c>
      <c r="C57" s="39" t="s">
        <v>58</v>
      </c>
      <c r="D57" s="39"/>
      <c r="E57" s="39"/>
      <c r="F57" s="39"/>
      <c r="G57" s="39"/>
      <c r="H57" s="39"/>
      <c r="I57" s="39"/>
      <c r="J57" s="32"/>
      <c r="K57" s="32"/>
      <c r="L57" s="32"/>
      <c r="M57" s="32"/>
      <c r="N57" s="32"/>
      <c r="O57" s="32"/>
      <c r="P57" s="32"/>
      <c r="Q57" s="32"/>
    </row>
    <row r="58" spans="1:17" ht="12.75">
      <c r="A58" s="14"/>
      <c r="B58" s="15" t="s">
        <v>36</v>
      </c>
      <c r="C58" s="21"/>
      <c r="D58" s="10"/>
      <c r="E58" s="11">
        <f>E60+E62</f>
        <v>103838.56000000001</v>
      </c>
      <c r="F58" s="11">
        <f>F60+F62</f>
        <v>15575.789999999999</v>
      </c>
      <c r="G58" s="12">
        <f>G60+G62</f>
        <v>88262.77</v>
      </c>
      <c r="H58" s="12">
        <f>H60+H62</f>
        <v>103838.56000000001</v>
      </c>
      <c r="I58" s="12">
        <f>I60+I62</f>
        <v>15575.789999999999</v>
      </c>
      <c r="J58" s="12"/>
      <c r="K58" s="12"/>
      <c r="L58" s="12">
        <f>L60+L62</f>
        <v>15575.789999999999</v>
      </c>
      <c r="M58" s="12">
        <f>M60+M62</f>
        <v>88262.77</v>
      </c>
      <c r="N58" s="12">
        <f>N60+N62</f>
        <v>88262.77</v>
      </c>
      <c r="O58" s="21"/>
      <c r="P58" s="21"/>
      <c r="Q58" s="21"/>
    </row>
    <row r="59" spans="1:17" ht="12.75">
      <c r="A59" s="14"/>
      <c r="B59" s="15"/>
      <c r="C59" s="21"/>
      <c r="D59" s="10">
        <v>853</v>
      </c>
      <c r="E59" s="11">
        <f>E60</f>
        <v>92935.51000000001</v>
      </c>
      <c r="F59" s="11">
        <f>F60</f>
        <v>4672.74</v>
      </c>
      <c r="G59" s="12">
        <f>G60</f>
        <v>88262.77</v>
      </c>
      <c r="H59" s="12">
        <f>H60</f>
        <v>92935.51000000001</v>
      </c>
      <c r="I59" s="12">
        <f>I60</f>
        <v>4672.74</v>
      </c>
      <c r="J59" s="12"/>
      <c r="K59" s="12"/>
      <c r="L59" s="12">
        <f>L60</f>
        <v>4672.74</v>
      </c>
      <c r="M59" s="12">
        <f>M60</f>
        <v>88262.77</v>
      </c>
      <c r="N59" s="12">
        <f>N60</f>
        <v>88262.77</v>
      </c>
      <c r="O59" s="12"/>
      <c r="P59" s="12"/>
      <c r="Q59" s="12"/>
    </row>
    <row r="60" spans="1:17" ht="12.75">
      <c r="A60" s="14"/>
      <c r="B60" s="15" t="s">
        <v>37</v>
      </c>
      <c r="C60" s="24"/>
      <c r="D60" s="10">
        <v>85395</v>
      </c>
      <c r="E60" s="21">
        <f>F60+G60</f>
        <v>92935.51000000001</v>
      </c>
      <c r="F60" s="21">
        <f>I60</f>
        <v>4672.74</v>
      </c>
      <c r="G60" s="21">
        <f>M60</f>
        <v>88262.77</v>
      </c>
      <c r="H60" s="24">
        <f>I60+M60</f>
        <v>92935.51000000001</v>
      </c>
      <c r="I60" s="24">
        <f>L60</f>
        <v>4672.74</v>
      </c>
      <c r="J60" s="24"/>
      <c r="K60" s="24"/>
      <c r="L60" s="24">
        <v>4672.74</v>
      </c>
      <c r="M60" s="24">
        <f>N60</f>
        <v>88262.77</v>
      </c>
      <c r="N60" s="24">
        <v>88262.77</v>
      </c>
      <c r="O60" s="24"/>
      <c r="P60" s="24"/>
      <c r="Q60" s="24"/>
    </row>
    <row r="61" spans="1:17" s="13" customFormat="1" ht="10.5">
      <c r="A61" s="14"/>
      <c r="B61" s="9"/>
      <c r="C61" s="30"/>
      <c r="D61" s="10">
        <v>852</v>
      </c>
      <c r="E61" s="11">
        <f>E62</f>
        <v>10903.05</v>
      </c>
      <c r="F61" s="11">
        <f>F62</f>
        <v>10903.05</v>
      </c>
      <c r="G61" s="12"/>
      <c r="H61" s="12">
        <f>H62</f>
        <v>10903.05</v>
      </c>
      <c r="I61" s="12">
        <f>I62</f>
        <v>10903.05</v>
      </c>
      <c r="J61" s="12"/>
      <c r="K61" s="12"/>
      <c r="L61" s="12">
        <f>L62</f>
        <v>10903.05</v>
      </c>
      <c r="M61" s="12"/>
      <c r="N61" s="12"/>
      <c r="O61" s="12"/>
      <c r="P61" s="12"/>
      <c r="Q61" s="12"/>
    </row>
    <row r="62" spans="1:17" ht="12.75">
      <c r="A62" s="14"/>
      <c r="B62" s="15" t="s">
        <v>59</v>
      </c>
      <c r="C62" s="24"/>
      <c r="D62" s="10">
        <v>85214</v>
      </c>
      <c r="E62" s="21">
        <f>F62</f>
        <v>10903.05</v>
      </c>
      <c r="F62" s="21">
        <f>H62</f>
        <v>10903.05</v>
      </c>
      <c r="G62" s="21"/>
      <c r="H62" s="24">
        <f>I62+M62</f>
        <v>10903.05</v>
      </c>
      <c r="I62" s="24">
        <f>L62</f>
        <v>10903.05</v>
      </c>
      <c r="J62" s="24"/>
      <c r="K62" s="24"/>
      <c r="L62" s="24">
        <v>10903.05</v>
      </c>
      <c r="M62" s="24"/>
      <c r="N62" s="24"/>
      <c r="O62" s="24"/>
      <c r="P62" s="24"/>
      <c r="Q62" s="24"/>
    </row>
    <row r="63" spans="1:17" ht="18.75" customHeight="1">
      <c r="A63" s="42" t="s">
        <v>60</v>
      </c>
      <c r="B63" s="15" t="s">
        <v>28</v>
      </c>
      <c r="C63" s="39" t="s">
        <v>29</v>
      </c>
      <c r="D63" s="39"/>
      <c r="E63" s="39"/>
      <c r="F63" s="39"/>
      <c r="G63" s="39"/>
      <c r="H63" s="39"/>
      <c r="I63" s="39"/>
      <c r="J63" s="39"/>
      <c r="K63" s="39"/>
      <c r="L63" s="24"/>
      <c r="M63" s="24"/>
      <c r="N63" s="24"/>
      <c r="O63" s="24"/>
      <c r="P63" s="24"/>
      <c r="Q63" s="24"/>
    </row>
    <row r="64" spans="1:17" ht="12.75">
      <c r="A64" s="42"/>
      <c r="B64" s="15" t="s">
        <v>30</v>
      </c>
      <c r="C64" s="10"/>
      <c r="D64" s="10"/>
      <c r="E64" s="11"/>
      <c r="F64" s="11"/>
      <c r="G64" s="11"/>
      <c r="H64" s="12"/>
      <c r="I64" s="12"/>
      <c r="J64" s="12"/>
      <c r="K64" s="12"/>
      <c r="L64" s="24"/>
      <c r="M64" s="24"/>
      <c r="N64" s="24"/>
      <c r="O64" s="24"/>
      <c r="P64" s="24"/>
      <c r="Q64" s="24"/>
    </row>
    <row r="65" spans="1:17" ht="12.75">
      <c r="A65" s="42"/>
      <c r="B65" s="15" t="s">
        <v>32</v>
      </c>
      <c r="C65" s="10"/>
      <c r="D65" s="10" t="s">
        <v>48</v>
      </c>
      <c r="E65" s="11"/>
      <c r="F65" s="11"/>
      <c r="G65" s="11"/>
      <c r="H65" s="12"/>
      <c r="I65" s="12"/>
      <c r="J65" s="12"/>
      <c r="K65" s="12"/>
      <c r="L65" s="24"/>
      <c r="M65" s="24"/>
      <c r="N65" s="24"/>
      <c r="O65" s="24"/>
      <c r="P65" s="24"/>
      <c r="Q65" s="24"/>
    </row>
    <row r="66" spans="1:17" ht="12.75">
      <c r="A66" s="42"/>
      <c r="B66" s="15" t="s">
        <v>34</v>
      </c>
      <c r="C66" s="30" t="s">
        <v>61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4"/>
      <c r="O66" s="24"/>
      <c r="P66" s="24"/>
      <c r="Q66" s="24"/>
    </row>
    <row r="67" spans="1:17" ht="12.75">
      <c r="A67" s="42"/>
      <c r="B67" s="15" t="s">
        <v>36</v>
      </c>
      <c r="C67" s="24"/>
      <c r="D67" s="10">
        <v>754</v>
      </c>
      <c r="E67" s="11">
        <f>E68+E69</f>
        <v>291525.97</v>
      </c>
      <c r="F67" s="11">
        <f>F68+F69</f>
        <v>112309.97</v>
      </c>
      <c r="G67" s="12">
        <f>G68+G69</f>
        <v>179216</v>
      </c>
      <c r="H67" s="12">
        <f>H68+H69</f>
        <v>291525.97</v>
      </c>
      <c r="I67" s="12">
        <f>I68+I69</f>
        <v>112309.97</v>
      </c>
      <c r="J67" s="12">
        <f>J68+J69</f>
        <v>0</v>
      </c>
      <c r="K67" s="12">
        <f>K68+K69</f>
        <v>0</v>
      </c>
      <c r="L67" s="12">
        <f>L68+L69</f>
        <v>112309.97</v>
      </c>
      <c r="M67" s="12">
        <f>M68+M69</f>
        <v>179216</v>
      </c>
      <c r="N67" s="12">
        <f>N68+N69</f>
        <v>179216</v>
      </c>
      <c r="O67" s="24"/>
      <c r="P67" s="24"/>
      <c r="Q67" s="24"/>
    </row>
    <row r="68" spans="1:17" ht="12.75">
      <c r="A68" s="42"/>
      <c r="B68" s="15" t="s">
        <v>50</v>
      </c>
      <c r="C68" s="24"/>
      <c r="D68" s="10">
        <v>75412</v>
      </c>
      <c r="E68" s="21">
        <f>F68</f>
        <v>9760</v>
      </c>
      <c r="F68" s="21">
        <f>H68</f>
        <v>9760</v>
      </c>
      <c r="G68" s="21"/>
      <c r="H68" s="24">
        <f>I68</f>
        <v>9760</v>
      </c>
      <c r="I68" s="24">
        <f>L68</f>
        <v>9760</v>
      </c>
      <c r="J68" s="24"/>
      <c r="K68" s="24"/>
      <c r="L68" s="24">
        <v>9760</v>
      </c>
      <c r="M68" s="24"/>
      <c r="N68" s="24"/>
      <c r="O68" s="24"/>
      <c r="P68" s="24"/>
      <c r="Q68" s="24"/>
    </row>
    <row r="69" spans="1:17" ht="12.75">
      <c r="A69" s="42"/>
      <c r="B69" s="15" t="s">
        <v>51</v>
      </c>
      <c r="C69" s="24"/>
      <c r="D69" s="10"/>
      <c r="E69" s="21">
        <f>F69+G69</f>
        <v>281765.97</v>
      </c>
      <c r="F69" s="21">
        <f>I69</f>
        <v>102549.97</v>
      </c>
      <c r="G69" s="21">
        <f>M69</f>
        <v>179216</v>
      </c>
      <c r="H69" s="24">
        <f>I69+M69</f>
        <v>281765.97</v>
      </c>
      <c r="I69" s="24">
        <f>L69</f>
        <v>102549.97</v>
      </c>
      <c r="J69" s="24"/>
      <c r="K69" s="24"/>
      <c r="L69" s="24">
        <v>102549.97</v>
      </c>
      <c r="M69" s="24">
        <f>N69</f>
        <v>179216</v>
      </c>
      <c r="N69" s="24">
        <v>179216</v>
      </c>
      <c r="O69" s="24"/>
      <c r="P69" s="24"/>
      <c r="Q69" s="24"/>
    </row>
    <row r="70" spans="1:17" ht="12.75">
      <c r="A70" s="42"/>
      <c r="B70" s="9"/>
      <c r="C70" s="24"/>
      <c r="D70" s="10"/>
      <c r="E70" s="21"/>
      <c r="F70" s="21"/>
      <c r="G70" s="21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2.75">
      <c r="A71" s="42"/>
      <c r="B71" s="15" t="s">
        <v>59</v>
      </c>
      <c r="C71" s="24"/>
      <c r="D71" s="10"/>
      <c r="E71" s="21"/>
      <c r="F71" s="21"/>
      <c r="G71" s="21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2.75">
      <c r="A72" s="42"/>
      <c r="B72" s="15"/>
      <c r="C72" s="24"/>
      <c r="D72" s="10"/>
      <c r="E72" s="21"/>
      <c r="F72" s="21"/>
      <c r="G72" s="21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24.75" customHeight="1">
      <c r="A73" s="14" t="s">
        <v>62</v>
      </c>
      <c r="B73" s="15" t="s">
        <v>28</v>
      </c>
      <c r="C73" s="30" t="s">
        <v>55</v>
      </c>
      <c r="D73" s="10"/>
      <c r="E73" s="21"/>
      <c r="F73" s="21"/>
      <c r="G73" s="21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>
      <c r="A74" s="14"/>
      <c r="B74" s="15" t="s">
        <v>30</v>
      </c>
      <c r="C74" s="10" t="s">
        <v>63</v>
      </c>
      <c r="D74" s="39" t="s">
        <v>64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2.75">
      <c r="A75" s="14"/>
      <c r="B75" s="15" t="s">
        <v>32</v>
      </c>
      <c r="C75" s="43" t="s">
        <v>65</v>
      </c>
      <c r="D75" s="39" t="s">
        <v>66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2.75">
      <c r="A76" s="14"/>
      <c r="B76" s="15" t="s">
        <v>34</v>
      </c>
      <c r="C76" s="30" t="s">
        <v>67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4"/>
      <c r="B77" s="15" t="s">
        <v>36</v>
      </c>
      <c r="C77" s="24"/>
      <c r="D77" s="10">
        <v>926</v>
      </c>
      <c r="E77" s="11">
        <f>E78+E79</f>
        <v>22090</v>
      </c>
      <c r="F77" s="11">
        <f>F78+F79</f>
        <v>3314</v>
      </c>
      <c r="G77" s="12">
        <f>G78+G79</f>
        <v>18776</v>
      </c>
      <c r="H77" s="12">
        <f>H78+H79</f>
        <v>22090</v>
      </c>
      <c r="I77" s="12">
        <f>I78+I79</f>
        <v>3314</v>
      </c>
      <c r="J77" s="12"/>
      <c r="K77" s="12"/>
      <c r="L77" s="12">
        <f>L78+L79</f>
        <v>3314</v>
      </c>
      <c r="M77" s="12">
        <f>M78+M79</f>
        <v>18776</v>
      </c>
      <c r="N77" s="12">
        <f>N78+N79</f>
        <v>18776</v>
      </c>
      <c r="O77" s="30"/>
      <c r="P77" s="30"/>
      <c r="Q77" s="30"/>
    </row>
    <row r="78" spans="1:17" ht="12.75">
      <c r="A78" s="14"/>
      <c r="B78" s="15" t="s">
        <v>50</v>
      </c>
      <c r="C78" s="24"/>
      <c r="D78" s="10">
        <v>92605</v>
      </c>
      <c r="E78" s="21">
        <f>F78+G78</f>
        <v>7420</v>
      </c>
      <c r="F78" s="21">
        <f>I78</f>
        <v>1113</v>
      </c>
      <c r="G78" s="21">
        <f>M78</f>
        <v>6307</v>
      </c>
      <c r="H78" s="24">
        <f>I78+M78</f>
        <v>7420</v>
      </c>
      <c r="I78" s="24">
        <f>L78</f>
        <v>1113</v>
      </c>
      <c r="J78" s="24"/>
      <c r="K78" s="24"/>
      <c r="L78" s="24">
        <v>1113</v>
      </c>
      <c r="M78" s="24">
        <f>N78</f>
        <v>6307</v>
      </c>
      <c r="N78" s="24">
        <v>6307</v>
      </c>
      <c r="O78" s="24"/>
      <c r="P78" s="24"/>
      <c r="Q78" s="24"/>
    </row>
    <row r="79" spans="1:17" ht="12.75">
      <c r="A79" s="14"/>
      <c r="B79" s="15" t="s">
        <v>51</v>
      </c>
      <c r="C79" s="24"/>
      <c r="D79" s="10">
        <v>92605</v>
      </c>
      <c r="E79" s="21">
        <f>F79+G79</f>
        <v>14670</v>
      </c>
      <c r="F79" s="21">
        <f>I79</f>
        <v>2201</v>
      </c>
      <c r="G79" s="21">
        <f>M79</f>
        <v>12469</v>
      </c>
      <c r="H79" s="24">
        <f>I79+M79</f>
        <v>14670</v>
      </c>
      <c r="I79" s="24">
        <f>L79</f>
        <v>2201</v>
      </c>
      <c r="J79" s="24"/>
      <c r="K79" s="24"/>
      <c r="L79" s="24">
        <v>2201</v>
      </c>
      <c r="M79" s="24">
        <f>N79</f>
        <v>12469</v>
      </c>
      <c r="N79" s="24">
        <v>12469</v>
      </c>
      <c r="O79" s="24"/>
      <c r="P79" s="24"/>
      <c r="Q79" s="24"/>
    </row>
    <row r="80" spans="1:17" ht="25.5" customHeight="1">
      <c r="A80" s="14" t="s">
        <v>68</v>
      </c>
      <c r="B80" s="15" t="s">
        <v>28</v>
      </c>
      <c r="C80" s="30" t="s">
        <v>55</v>
      </c>
      <c r="D80" s="10"/>
      <c r="E80" s="21"/>
      <c r="F80" s="21"/>
      <c r="G80" s="21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>
      <c r="A81" s="14"/>
      <c r="B81" s="15" t="s">
        <v>30</v>
      </c>
      <c r="C81" s="10" t="s">
        <v>63</v>
      </c>
      <c r="D81" s="39" t="s">
        <v>64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2.75">
      <c r="A82" s="14"/>
      <c r="B82" s="15" t="s">
        <v>32</v>
      </c>
      <c r="C82" s="43" t="s">
        <v>65</v>
      </c>
      <c r="D82" s="39" t="s">
        <v>66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14"/>
      <c r="B83" s="15" t="s">
        <v>34</v>
      </c>
      <c r="C83" s="30" t="s">
        <v>69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4"/>
      <c r="B84" s="15" t="s">
        <v>36</v>
      </c>
      <c r="C84" s="24"/>
      <c r="D84" s="10">
        <v>926</v>
      </c>
      <c r="E84" s="11">
        <f>E85+E86</f>
        <v>22090</v>
      </c>
      <c r="F84" s="11">
        <f>F85+F86</f>
        <v>3314</v>
      </c>
      <c r="G84" s="12">
        <f>G85+G86</f>
        <v>18776</v>
      </c>
      <c r="H84" s="12">
        <f>H85+H86</f>
        <v>22090</v>
      </c>
      <c r="I84" s="12">
        <f>I85+I86</f>
        <v>3314</v>
      </c>
      <c r="J84" s="12"/>
      <c r="K84" s="12"/>
      <c r="L84" s="12">
        <f>L85+L86</f>
        <v>3314</v>
      </c>
      <c r="M84" s="12">
        <f>M85+M86</f>
        <v>18776</v>
      </c>
      <c r="N84" s="12">
        <f>N85+N86</f>
        <v>18776</v>
      </c>
      <c r="O84" s="30"/>
      <c r="P84" s="30"/>
      <c r="Q84" s="30"/>
    </row>
    <row r="85" spans="1:17" ht="12.75">
      <c r="A85" s="14"/>
      <c r="B85" s="15" t="s">
        <v>50</v>
      </c>
      <c r="C85" s="24"/>
      <c r="D85" s="10">
        <v>92605</v>
      </c>
      <c r="E85" s="21">
        <f>F85+G85</f>
        <v>7420</v>
      </c>
      <c r="F85" s="21">
        <f>I85</f>
        <v>1113</v>
      </c>
      <c r="G85" s="21">
        <f>M85</f>
        <v>6307</v>
      </c>
      <c r="H85" s="24">
        <f>I85+M85</f>
        <v>7420</v>
      </c>
      <c r="I85" s="24">
        <f>L85</f>
        <v>1113</v>
      </c>
      <c r="J85" s="24"/>
      <c r="K85" s="24"/>
      <c r="L85" s="24">
        <v>1113</v>
      </c>
      <c r="M85" s="24">
        <f>N85</f>
        <v>6307</v>
      </c>
      <c r="N85" s="24">
        <v>6307</v>
      </c>
      <c r="O85" s="24"/>
      <c r="P85" s="24"/>
      <c r="Q85" s="24"/>
    </row>
    <row r="86" spans="1:17" ht="12.75">
      <c r="A86" s="14"/>
      <c r="B86" s="15" t="s">
        <v>51</v>
      </c>
      <c r="C86" s="24"/>
      <c r="D86" s="10">
        <v>92605</v>
      </c>
      <c r="E86" s="21">
        <f>F86+G86</f>
        <v>14670</v>
      </c>
      <c r="F86" s="21">
        <f>I86</f>
        <v>2201</v>
      </c>
      <c r="G86" s="21">
        <f>M86</f>
        <v>12469</v>
      </c>
      <c r="H86" s="24">
        <f>I86+M86</f>
        <v>14670</v>
      </c>
      <c r="I86" s="24">
        <f>L86</f>
        <v>2201</v>
      </c>
      <c r="J86" s="24"/>
      <c r="K86" s="24"/>
      <c r="L86" s="24">
        <v>2201</v>
      </c>
      <c r="M86" s="24">
        <f>N86</f>
        <v>12469</v>
      </c>
      <c r="N86" s="24">
        <v>12469</v>
      </c>
      <c r="O86" s="24"/>
      <c r="P86" s="24"/>
      <c r="Q86" s="24"/>
    </row>
    <row r="87" spans="1:17" ht="11.25" customHeight="1">
      <c r="A87" s="14"/>
      <c r="B87" s="15"/>
      <c r="C87" s="24"/>
      <c r="D87" s="10"/>
      <c r="E87" s="21"/>
      <c r="F87" s="21"/>
      <c r="G87" s="21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2.75">
      <c r="A88" s="44"/>
      <c r="B88" s="15" t="s">
        <v>36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s="13" customFormat="1" ht="15" customHeight="1">
      <c r="A89" s="8" t="s">
        <v>70</v>
      </c>
      <c r="B89" s="8"/>
      <c r="C89" s="10" t="s">
        <v>26</v>
      </c>
      <c r="D89" s="10"/>
      <c r="E89" s="11">
        <f>E10+E35</f>
        <v>9687219.07</v>
      </c>
      <c r="F89" s="11">
        <f>F10+F35</f>
        <v>4234999.3</v>
      </c>
      <c r="G89" s="11">
        <f>G10+G35</f>
        <v>5452219.77</v>
      </c>
      <c r="H89" s="12">
        <f>H10+H35</f>
        <v>5098703.57</v>
      </c>
      <c r="I89" s="12">
        <f>I10+I35</f>
        <v>2454402.8</v>
      </c>
      <c r="J89" s="12">
        <f>J10+J35</f>
        <v>200000</v>
      </c>
      <c r="K89" s="12"/>
      <c r="L89" s="12">
        <f>L10+L35</f>
        <v>2254402.8</v>
      </c>
      <c r="M89" s="12">
        <f>M10+M35</f>
        <v>4915104.77</v>
      </c>
      <c r="N89" s="12">
        <f>N10+N35</f>
        <v>3329746.77</v>
      </c>
      <c r="O89" s="12">
        <f>O10+O35</f>
        <v>1585358</v>
      </c>
      <c r="P89" s="12"/>
      <c r="Q89" s="12"/>
    </row>
    <row r="90" spans="1:10" ht="12.75">
      <c r="A90" s="45" t="s">
        <v>71</v>
      </c>
      <c r="B90" s="45" t="s">
        <v>37</v>
      </c>
      <c r="C90" s="45"/>
      <c r="D90" s="45"/>
      <c r="E90" s="45"/>
      <c r="F90" s="45"/>
      <c r="G90" s="45"/>
      <c r="H90" s="45"/>
      <c r="I90" s="45"/>
      <c r="J90" s="45"/>
    </row>
    <row r="91" spans="1:13" ht="12.75">
      <c r="A91" s="46" t="s">
        <v>72</v>
      </c>
      <c r="B91" s="9"/>
      <c r="C91" s="46"/>
      <c r="D91" s="46"/>
      <c r="E91" s="46"/>
      <c r="F91" s="46"/>
      <c r="G91" s="46"/>
      <c r="H91" s="46"/>
      <c r="I91" s="46"/>
      <c r="J91" s="46"/>
      <c r="M91" s="13" t="s">
        <v>73</v>
      </c>
    </row>
    <row r="92" spans="1:14" ht="12.75">
      <c r="A92" s="46"/>
      <c r="B92" s="15"/>
      <c r="C92" s="46"/>
      <c r="D92" s="46"/>
      <c r="E92" s="46"/>
      <c r="M92" s="47" t="s">
        <v>74</v>
      </c>
      <c r="N92" s="47"/>
    </row>
  </sheetData>
  <mergeCells count="50">
    <mergeCell ref="H1:Q1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7"/>
    <mergeCell ref="A18:A25"/>
    <mergeCell ref="A26:A34"/>
    <mergeCell ref="C35:D35"/>
    <mergeCell ref="A36:A44"/>
    <mergeCell ref="C36:K36"/>
    <mergeCell ref="C39:Q39"/>
    <mergeCell ref="A45:A53"/>
    <mergeCell ref="C45:K45"/>
    <mergeCell ref="C48:J48"/>
    <mergeCell ref="A54:A62"/>
    <mergeCell ref="C54:I54"/>
    <mergeCell ref="C57:I57"/>
    <mergeCell ref="A63:A72"/>
    <mergeCell ref="C63:K63"/>
    <mergeCell ref="C66:M66"/>
    <mergeCell ref="A73:A79"/>
    <mergeCell ref="D74:Q74"/>
    <mergeCell ref="D75:Q75"/>
    <mergeCell ref="C76:Q76"/>
    <mergeCell ref="A80:A87"/>
    <mergeCell ref="D81:Q81"/>
    <mergeCell ref="D82:Q82"/>
    <mergeCell ref="C83:Q83"/>
    <mergeCell ref="C88:Q88"/>
    <mergeCell ref="A89:B89"/>
    <mergeCell ref="C89:D89"/>
    <mergeCell ref="A90:J90"/>
    <mergeCell ref="M92:N92"/>
  </mergeCells>
  <printOptions/>
  <pageMargins left="0.2263888888888889" right="0.75" top="0.34305555555555556" bottom="0.2881944444444444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2010-09-20T16:41:17Z</cp:lastPrinted>
  <dcterms:modified xsi:type="dcterms:W3CDTF">2010-12-31T18:21:33Z</dcterms:modified>
  <cp:category/>
  <cp:version/>
  <cp:contentType/>
  <cp:contentStatus/>
  <cp:revision>22</cp:revision>
</cp:coreProperties>
</file>