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5-uni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<sst xmlns="http://schemas.openxmlformats.org/spreadsheetml/2006/main" count="86" uniqueCount="57">
  <si>
    <t xml:space="preserve">Załącznik nr 6  do Uchwały Rady Gminy Załuski Nr 256/XXXV/2010 z dnia 24.05.2010r.                                                                               </t>
  </si>
  <si>
    <t>Wydatki* na programy i projekty finansowane z udziałem środków europejskich i innych środków pochodzących ze źródeł zagranicznych niepodlegających zwrotowi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</si>
  <si>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</si>
  <si>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</si>
  <si>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</si>
  <si>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</si>
  <si>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</si>
  <si>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</si>
  <si>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</si>
  <si>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</si>
  <si>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</si>
  <si>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</si>
  <si>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</si>
  <si>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</si>
  <si>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</si>
  <si>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</si>
  <si>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</si>
  <si>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</si>
  <si>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</si>
  <si>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</si>
  <si>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</si>
  <si>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</si>
  <si>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</si>
  <si>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</si>
  <si>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</si>
  <si>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</si>
  <si>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x</t>
  </si>
  <si>
    <t>1.1</t>
  </si>
  <si>
    <t>Program:</t>
  </si>
  <si>
    <t xml:space="preserve">PROGRAM ROZWOJU OBSZARÓW WIEJSKICH 2007 - 2013 (PROW 2007 - 2013)                                                                                                                                                                                                          </t>
  </si>
  <si>
    <t>Priorytet:</t>
  </si>
  <si>
    <t xml:space="preserve"> </t>
  </si>
  <si>
    <t>Działanie:</t>
  </si>
  <si>
    <t>PODSTAWOWE USŁUGI DLA LUDNOŚCI I GOSPODARKI WIEJSKIEJ</t>
  </si>
  <si>
    <t>Nazwa projektu:</t>
  </si>
  <si>
    <t xml:space="preserve">"BUDOWA IINDYWIDUALNYCH PRZYDOMOWYCH OCZYSZCZALNI ŚCIEKÓW NA TERENIE GMINY ZAŁUSKI - I ETAP" </t>
  </si>
  <si>
    <t>Razem wydatki:</t>
  </si>
  <si>
    <t>z tego: 2010 r.</t>
  </si>
  <si>
    <t>2011 r.</t>
  </si>
  <si>
    <t>1.2</t>
  </si>
  <si>
    <t xml:space="preserve">"BUDOWA IINDYWIDUALNYCH PRZYDOMOWYCH OCZYSZCZALNI ŚCIEKÓW NA TERENIE GMINY ZAŁUSKI - II ETAP" </t>
  </si>
  <si>
    <t>2012 r.</t>
  </si>
  <si>
    <t>1.3</t>
  </si>
  <si>
    <t xml:space="preserve">ODNOWA I ROZWÓJ WSI </t>
  </si>
  <si>
    <t>"BUDOWA BOISKA DO PIŁKI NOŻNEJ O NAWIERZCHNI Z TRAWY NATURALNEJ W MIEJSCOWOŚCI KAROLINOWO"</t>
  </si>
  <si>
    <t>2013 r</t>
  </si>
  <si>
    <t>Wydatki bieżące razem:</t>
  </si>
  <si>
    <t>2.1</t>
  </si>
  <si>
    <t>PROGRAM OPERACYJNY KAPITAŁ LUDZKI</t>
  </si>
  <si>
    <t>VII</t>
  </si>
  <si>
    <t>,, CZŁOWIEK NAJLEPSZA INWESTYCJA''</t>
  </si>
  <si>
    <t>2010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</si>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</sst>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"/>
    <numFmt numFmtId="166" formatCode="00000"/>
    <numFmt numFmtId="167" formatCode="D/MM/YYYY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19" fillId="0" borderId="0" xfId="54" applyFont="1">
      <alignment/>
      <protection/>
    </xf>
    <xf numFmtId="164" fontId="19" fillId="0" borderId="0" xfId="54" applyFont="1" applyBorder="1">
      <alignment/>
      <protection/>
    </xf>
    <xf numFmtId="164" fontId="20" fillId="0" borderId="0" xfId="54" applyFont="1" applyBorder="1" applyAlignment="1">
      <alignment horizontal="center"/>
      <protection/>
    </xf>
    <xf numFmtId="164" fontId="21" fillId="20" borderId="10" xfId="54" applyFont="1" applyFill="1" applyBorder="1" applyAlignment="1">
      <alignment horizontal="center" vertical="center"/>
      <protection/>
    </xf>
    <xf numFmtId="164" fontId="21" fillId="20" borderId="10" xfId="54" applyFont="1" applyFill="1" applyBorder="1" applyAlignment="1">
      <alignment horizontal="center" vertical="center" wrapText="1"/>
      <protection/>
    </xf>
    <xf numFmtId="164" fontId="22" fillId="0" borderId="10" xfId="54" applyFont="1" applyBorder="1" applyAlignment="1">
      <alignment horizontal="center" vertical="center"/>
      <protection/>
    </xf>
    <xf numFmtId="164" fontId="23" fillId="0" borderId="10" xfId="54" applyFont="1" applyBorder="1" applyAlignment="1">
      <alignment horizontal="center"/>
      <protection/>
    </xf>
    <xf numFmtId="164" fontId="23" fillId="0" borderId="10" xfId="54" applyFont="1" applyBorder="1">
      <alignment/>
      <protection/>
    </xf>
    <xf numFmtId="164" fontId="21" fillId="0" borderId="10" xfId="54" applyFont="1" applyBorder="1" applyAlignment="1">
      <alignment horizontal="center"/>
      <protection/>
    </xf>
    <xf numFmtId="164" fontId="21" fillId="0" borderId="10" xfId="54" applyFont="1" applyBorder="1">
      <alignment/>
      <protection/>
    </xf>
    <xf numFmtId="164" fontId="21" fillId="0" borderId="10" xfId="0" applyFont="1" applyBorder="1" applyAlignment="1">
      <alignment/>
    </xf>
    <xf numFmtId="164" fontId="21" fillId="0" borderId="0" xfId="54" applyFont="1">
      <alignment/>
      <protection/>
    </xf>
    <xf numFmtId="164" fontId="24" fillId="0" borderId="10" xfId="54" applyFont="1" applyBorder="1" applyAlignment="1">
      <alignment horizontal="center" vertical="center"/>
      <protection/>
    </xf>
    <xf numFmtId="164" fontId="24" fillId="0" borderId="10" xfId="54" applyFont="1" applyBorder="1">
      <alignment/>
      <protection/>
    </xf>
    <xf numFmtId="164" fontId="19" fillId="0" borderId="11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left" vertical="center"/>
      <protection/>
    </xf>
    <xf numFmtId="164" fontId="19" fillId="0" borderId="10" xfId="54" applyFont="1" applyBorder="1">
      <alignment/>
      <protection/>
    </xf>
    <xf numFmtId="165" fontId="21" fillId="0" borderId="10" xfId="54" applyNumberFormat="1" applyFont="1" applyBorder="1" applyAlignment="1">
      <alignment horizontal="center"/>
      <protection/>
    </xf>
    <xf numFmtId="164" fontId="19" fillId="0" borderId="10" xfId="54" applyFont="1" applyFill="1" applyBorder="1">
      <alignment/>
      <protection/>
    </xf>
    <xf numFmtId="164" fontId="19" fillId="0" borderId="10" xfId="54" applyFont="1" applyBorder="1" applyAlignment="1">
      <alignment/>
      <protection/>
    </xf>
    <xf numFmtId="166" fontId="21" fillId="0" borderId="10" xfId="54" applyNumberFormat="1" applyFont="1" applyBorder="1" applyAlignment="1">
      <alignment horizontal="center"/>
      <protection/>
    </xf>
    <xf numFmtId="164" fontId="19" fillId="0" borderId="10" xfId="54" applyFont="1" applyFill="1" applyBorder="1" applyAlignment="1">
      <alignment/>
      <protection/>
    </xf>
    <xf numFmtId="164" fontId="19" fillId="0" borderId="0" xfId="54" applyFont="1" applyBorder="1" applyAlignment="1">
      <alignment/>
      <protection/>
    </xf>
    <xf numFmtId="164" fontId="19" fillId="0" borderId="12" xfId="54" applyFont="1" applyBorder="1" applyAlignment="1">
      <alignment/>
      <protection/>
    </xf>
    <xf numFmtId="164" fontId="19" fillId="0" borderId="13" xfId="54" applyFont="1" applyBorder="1" applyAlignment="1">
      <alignment horizontal="left" vertical="center"/>
      <protection/>
    </xf>
    <xf numFmtId="164" fontId="19" fillId="0" borderId="10" xfId="54" applyFont="1" applyBorder="1" applyAlignment="1">
      <alignment horizontal="center"/>
      <protection/>
    </xf>
    <xf numFmtId="164" fontId="19" fillId="0" borderId="10" xfId="54" applyFont="1" applyBorder="1" applyAlignment="1">
      <alignment horizontal="right"/>
      <protection/>
    </xf>
    <xf numFmtId="164" fontId="19" fillId="0" borderId="10" xfId="54" applyFont="1" applyFill="1" applyBorder="1" applyAlignment="1">
      <alignment horizontal="right"/>
      <protection/>
    </xf>
    <xf numFmtId="164" fontId="19" fillId="0" borderId="10" xfId="54" applyFont="1" applyBorder="1" applyAlignment="1">
      <alignment horizontal="left"/>
      <protection/>
    </xf>
    <xf numFmtId="167" fontId="19" fillId="0" borderId="10" xfId="54" applyNumberFormat="1" applyFont="1" applyBorder="1" applyAlignment="1">
      <alignment horizontal="center"/>
      <protection/>
    </xf>
    <xf numFmtId="164" fontId="23" fillId="0" borderId="10" xfId="54" applyFont="1" applyBorder="1" applyAlignment="1">
      <alignment horizontal="center" vertical="center"/>
      <protection/>
    </xf>
    <xf numFmtId="164" fontId="21" fillId="0" borderId="10" xfId="54" applyFont="1" applyBorder="1" applyAlignment="1">
      <alignment/>
      <protection/>
    </xf>
    <xf numFmtId="164" fontId="24" fillId="0" borderId="10" xfId="54" applyFont="1" applyBorder="1" applyAlignment="1">
      <alignment horizontal="center"/>
      <protection/>
    </xf>
    <xf numFmtId="164" fontId="25" fillId="0" borderId="0" xfId="54" applyFont="1" applyBorder="1" applyAlignment="1">
      <alignment horizontal="left"/>
      <protection/>
    </xf>
    <xf numFmtId="164" fontId="25" fillId="0" borderId="0" xfId="54" applyFont="1">
      <alignment/>
      <protection/>
    </xf>
    <xf numFmtId="164" fontId="21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pane ySplit="8" topLeftCell="A9" activePane="bottomLeft" state="frozen"/>
      <selection pane="topLeft" activeCell="A1" sqref="A1"/>
      <selection pane="bottomLeft" activeCell="D25" sqref="D25"/>
    </sheetView>
  </sheetViews>
  <sheetFormatPr defaultColWidth="10.28125" defaultRowHeight="12.75"/>
  <cols>
    <col min="1" max="1" width="3.57421875" style="1" customWidth="1"/>
    <col min="2" max="2" width="17.710937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9.140625" style="1" customWidth="1"/>
    <col min="7" max="7" width="8.57421875" style="1" customWidth="1"/>
    <col min="8" max="9" width="8.7109375" style="1" customWidth="1"/>
    <col min="10" max="11" width="7.7109375" style="1" customWidth="1"/>
    <col min="12" max="12" width="9.7109375" style="1" customWidth="1"/>
    <col min="13" max="13" width="11.7109375" style="1" customWidth="1"/>
    <col min="14" max="14" width="12.421875" style="1" customWidth="1"/>
    <col min="15" max="15" width="8.28125" style="1" customWidth="1"/>
    <col min="16" max="16" width="8.140625" style="1" customWidth="1"/>
    <col min="17" max="17" width="8.7109375" style="1" customWidth="1"/>
    <col min="18" max="16384" width="10.28125" style="1" customWidth="1"/>
  </cols>
  <sheetData>
    <row r="1" spans="8:17" ht="12.75">
      <c r="H1" s="2" t="s">
        <v>0</v>
      </c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/>
      <c r="H3" s="4" t="s">
        <v>8</v>
      </c>
      <c r="I3" s="4"/>
      <c r="J3" s="4"/>
      <c r="K3" s="4"/>
      <c r="L3" s="4"/>
      <c r="M3" s="4"/>
      <c r="N3" s="4"/>
      <c r="O3" s="4"/>
      <c r="P3" s="4"/>
      <c r="Q3" s="4"/>
    </row>
    <row r="4" spans="1:17" ht="12.75" customHeight="1">
      <c r="A4" s="4"/>
      <c r="B4" s="4"/>
      <c r="C4" s="5"/>
      <c r="D4" s="5"/>
      <c r="E4" s="5"/>
      <c r="F4" s="5" t="s">
        <v>9</v>
      </c>
      <c r="G4" s="5" t="s">
        <v>10</v>
      </c>
      <c r="H4" s="4" t="s">
        <v>11</v>
      </c>
      <c r="I4" s="4"/>
      <c r="J4" s="4"/>
      <c r="K4" s="4"/>
      <c r="L4" s="4"/>
      <c r="M4" s="4"/>
      <c r="N4" s="4"/>
      <c r="O4" s="4"/>
      <c r="P4" s="4"/>
      <c r="Q4" s="4"/>
    </row>
    <row r="5" spans="1:17" ht="11.25" customHeight="1">
      <c r="A5" s="4"/>
      <c r="B5" s="4"/>
      <c r="C5" s="5"/>
      <c r="D5" s="5"/>
      <c r="E5" s="5"/>
      <c r="F5" s="5"/>
      <c r="G5" s="5"/>
      <c r="H5" s="5" t="s">
        <v>12</v>
      </c>
      <c r="I5" s="4" t="s">
        <v>13</v>
      </c>
      <c r="J5" s="4"/>
      <c r="K5" s="4"/>
      <c r="L5" s="4"/>
      <c r="M5" s="4"/>
      <c r="N5" s="4"/>
      <c r="O5" s="4"/>
      <c r="P5" s="4"/>
      <c r="Q5" s="4"/>
    </row>
    <row r="6" spans="1:17" ht="14.25" customHeight="1">
      <c r="A6" s="4"/>
      <c r="B6" s="4"/>
      <c r="C6" s="5"/>
      <c r="D6" s="5"/>
      <c r="E6" s="5"/>
      <c r="F6" s="5"/>
      <c r="G6" s="5"/>
      <c r="H6" s="5"/>
      <c r="I6" s="4" t="s">
        <v>14</v>
      </c>
      <c r="J6" s="4"/>
      <c r="K6" s="4"/>
      <c r="L6" s="4"/>
      <c r="M6" s="4" t="s">
        <v>15</v>
      </c>
      <c r="N6" s="4"/>
      <c r="O6" s="4"/>
      <c r="P6" s="4"/>
      <c r="Q6" s="4"/>
    </row>
    <row r="7" spans="1:17" ht="12.75" customHeight="1">
      <c r="A7" s="4"/>
      <c r="B7" s="4"/>
      <c r="C7" s="5"/>
      <c r="D7" s="5"/>
      <c r="E7" s="5"/>
      <c r="F7" s="5"/>
      <c r="G7" s="5"/>
      <c r="H7" s="5"/>
      <c r="I7" s="5" t="s">
        <v>16</v>
      </c>
      <c r="J7" s="4" t="s">
        <v>17</v>
      </c>
      <c r="K7" s="4"/>
      <c r="L7" s="4"/>
      <c r="M7" s="5" t="s">
        <v>18</v>
      </c>
      <c r="N7" s="5" t="s">
        <v>17</v>
      </c>
      <c r="O7" s="5"/>
      <c r="P7" s="5"/>
      <c r="Q7" s="5"/>
    </row>
    <row r="8" spans="1:17" ht="48" customHeight="1">
      <c r="A8" s="4"/>
      <c r="B8" s="4"/>
      <c r="C8" s="5"/>
      <c r="D8" s="5"/>
      <c r="E8" s="5"/>
      <c r="F8" s="5"/>
      <c r="G8" s="5"/>
      <c r="H8" s="5"/>
      <c r="I8" s="5"/>
      <c r="J8" s="5" t="s">
        <v>19</v>
      </c>
      <c r="K8" s="5" t="s">
        <v>20</v>
      </c>
      <c r="L8" s="5" t="s">
        <v>21</v>
      </c>
      <c r="M8" s="5"/>
      <c r="N8" s="5" t="s">
        <v>22</v>
      </c>
      <c r="O8" s="5" t="s">
        <v>23</v>
      </c>
      <c r="P8" s="5" t="s">
        <v>20</v>
      </c>
      <c r="Q8" s="5" t="s">
        <v>24</v>
      </c>
    </row>
    <row r="9" spans="1:17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s="12" customFormat="1" ht="10.5">
      <c r="A10" s="7">
        <v>1</v>
      </c>
      <c r="B10" s="8" t="s">
        <v>25</v>
      </c>
      <c r="C10" s="9" t="s">
        <v>26</v>
      </c>
      <c r="D10" s="9"/>
      <c r="E10" s="10">
        <f>E15+E22+E30</f>
        <v>7508692.52</v>
      </c>
      <c r="F10" s="10">
        <f>F15+F22+F30</f>
        <v>3053293.52</v>
      </c>
      <c r="G10" s="11">
        <f>G15+G22+G30</f>
        <v>4455399</v>
      </c>
      <c r="H10" s="11">
        <f>H15+H22+H30</f>
        <v>2920167.02</v>
      </c>
      <c r="I10" s="11">
        <f>I15+I22+I30</f>
        <v>735572.02</v>
      </c>
      <c r="J10" s="11"/>
      <c r="K10" s="11"/>
      <c r="L10" s="11">
        <f>L15+L22+L30</f>
        <v>735572.02</v>
      </c>
      <c r="M10" s="11">
        <f>M15+M22+M30</f>
        <v>2184595</v>
      </c>
      <c r="N10" s="11">
        <f>N15+N22+N30</f>
        <v>0</v>
      </c>
      <c r="O10" s="11">
        <f>O15+O22+O30</f>
        <v>2184595</v>
      </c>
      <c r="P10" s="11"/>
      <c r="Q10" s="11"/>
    </row>
    <row r="11" spans="1:17" ht="12.75">
      <c r="A11" s="13" t="s">
        <v>27</v>
      </c>
      <c r="B11" s="14" t="s">
        <v>28</v>
      </c>
      <c r="C11" s="15" t="s">
        <v>29</v>
      </c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</row>
    <row r="12" spans="1:17" ht="12.75">
      <c r="A12" s="13"/>
      <c r="B12" s="14" t="s">
        <v>30</v>
      </c>
      <c r="C12" s="15" t="s">
        <v>31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9"/>
    </row>
    <row r="13" spans="1:17" ht="12.75">
      <c r="A13" s="13"/>
      <c r="B13" s="14" t="s">
        <v>32</v>
      </c>
      <c r="C13" s="15" t="s">
        <v>33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9"/>
    </row>
    <row r="14" spans="1:17" ht="12.75">
      <c r="A14" s="13"/>
      <c r="B14" s="14" t="s">
        <v>34</v>
      </c>
      <c r="C14" s="15" t="s">
        <v>35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9"/>
    </row>
    <row r="15" spans="1:17" ht="12.75">
      <c r="A15" s="13"/>
      <c r="B15" s="14" t="s">
        <v>36</v>
      </c>
      <c r="C15" s="20"/>
      <c r="D15" s="21">
        <v>10</v>
      </c>
      <c r="E15" s="10">
        <v>2812836</v>
      </c>
      <c r="F15" s="20">
        <f>E15-G15</f>
        <v>1083640</v>
      </c>
      <c r="G15" s="20">
        <v>1729196</v>
      </c>
      <c r="H15" s="20">
        <f>I15+M15</f>
        <v>1940443.5</v>
      </c>
      <c r="I15" s="20">
        <f>L15</f>
        <v>211247.5</v>
      </c>
      <c r="J15" s="20"/>
      <c r="K15" s="20"/>
      <c r="L15" s="20">
        <v>211247.5</v>
      </c>
      <c r="M15" s="20">
        <v>1729196</v>
      </c>
      <c r="N15" s="22"/>
      <c r="O15" s="22">
        <v>1729196</v>
      </c>
      <c r="P15" s="20"/>
      <c r="Q15" s="20"/>
    </row>
    <row r="16" spans="1:17" ht="12.75">
      <c r="A16" s="13"/>
      <c r="B16" s="14" t="s">
        <v>37</v>
      </c>
      <c r="C16" s="23"/>
      <c r="D16" s="24">
        <v>1010</v>
      </c>
      <c r="E16" s="20">
        <v>2812836</v>
      </c>
      <c r="F16" s="20">
        <f>E16-G16</f>
        <v>1083640</v>
      </c>
      <c r="G16" s="20">
        <v>1729196</v>
      </c>
      <c r="H16" s="20">
        <f>I16+M16</f>
        <v>1940443.5</v>
      </c>
      <c r="I16" s="23">
        <f>L16</f>
        <v>211247.5</v>
      </c>
      <c r="J16" s="23"/>
      <c r="K16" s="23"/>
      <c r="L16" s="23">
        <v>211247.5</v>
      </c>
      <c r="M16" s="23">
        <v>1729196</v>
      </c>
      <c r="N16" s="25"/>
      <c r="O16" s="25">
        <v>1729196</v>
      </c>
      <c r="P16" s="23"/>
      <c r="Q16" s="23"/>
    </row>
    <row r="17" spans="1:17" ht="12.75">
      <c r="A17" s="13"/>
      <c r="B17" s="14" t="s">
        <v>38</v>
      </c>
      <c r="C17" s="23"/>
      <c r="D17" s="23"/>
      <c r="E17" s="20"/>
      <c r="F17" s="20"/>
      <c r="G17" s="20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13" t="s">
        <v>39</v>
      </c>
      <c r="B18" s="14" t="s">
        <v>28</v>
      </c>
      <c r="C18" s="15" t="s">
        <v>29</v>
      </c>
      <c r="D18" s="16"/>
      <c r="E18" s="16"/>
      <c r="F18" s="16"/>
      <c r="G18" s="16"/>
      <c r="H18" s="16"/>
      <c r="I18" s="26"/>
      <c r="J18" s="26"/>
      <c r="K18" s="26"/>
      <c r="L18" s="26"/>
      <c r="M18" s="26"/>
      <c r="N18" s="26"/>
      <c r="O18" s="26"/>
      <c r="P18" s="26"/>
      <c r="Q18" s="27"/>
    </row>
    <row r="19" spans="1:17" ht="12.75" customHeight="1">
      <c r="A19" s="13"/>
      <c r="B19" s="14" t="s">
        <v>30</v>
      </c>
      <c r="C19" s="15" t="s">
        <v>31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9"/>
    </row>
    <row r="20" spans="1:17" ht="12.75" customHeight="1">
      <c r="A20" s="13"/>
      <c r="B20" s="14" t="s">
        <v>32</v>
      </c>
      <c r="C20" s="15" t="s">
        <v>33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9"/>
    </row>
    <row r="21" spans="1:17" ht="12.75" customHeight="1">
      <c r="A21" s="13"/>
      <c r="B21" s="14" t="s">
        <v>34</v>
      </c>
      <c r="C21" s="15" t="s">
        <v>40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9"/>
    </row>
    <row r="22" spans="1:17" ht="12.75" customHeight="1">
      <c r="A22" s="13"/>
      <c r="B22" s="14" t="s">
        <v>36</v>
      </c>
      <c r="C22" s="23"/>
      <c r="D22" s="21">
        <v>10</v>
      </c>
      <c r="E22" s="10">
        <f>E23+E24</f>
        <v>3956000</v>
      </c>
      <c r="F22" s="20">
        <v>1685196</v>
      </c>
      <c r="G22" s="20">
        <v>2270804</v>
      </c>
      <c r="H22" s="23">
        <f>I22</f>
        <v>256000</v>
      </c>
      <c r="I22" s="23">
        <f>L22</f>
        <v>256000</v>
      </c>
      <c r="J22" s="23"/>
      <c r="K22" s="23"/>
      <c r="L22" s="23">
        <v>256000</v>
      </c>
      <c r="M22" s="23"/>
      <c r="N22" s="23"/>
      <c r="O22" s="23"/>
      <c r="P22" s="23"/>
      <c r="Q22" s="23"/>
    </row>
    <row r="23" spans="1:17" ht="12.75" customHeight="1">
      <c r="A23" s="13"/>
      <c r="B23" s="14" t="s">
        <v>37</v>
      </c>
      <c r="C23" s="23"/>
      <c r="D23" s="24">
        <v>1010</v>
      </c>
      <c r="E23" s="20">
        <f>F23</f>
        <v>256000</v>
      </c>
      <c r="F23" s="20">
        <f>H23</f>
        <v>256000</v>
      </c>
      <c r="G23" s="20"/>
      <c r="H23" s="23">
        <f>H22</f>
        <v>256000</v>
      </c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2.75" customHeight="1">
      <c r="A24" s="13"/>
      <c r="B24" s="14" t="s">
        <v>38</v>
      </c>
      <c r="C24" s="23"/>
      <c r="D24" s="23"/>
      <c r="E24" s="20">
        <v>3700000</v>
      </c>
      <c r="F24" s="20">
        <v>1429196</v>
      </c>
      <c r="G24" s="20">
        <v>2270804</v>
      </c>
      <c r="H24" s="23"/>
      <c r="I24" s="23"/>
      <c r="J24" s="23"/>
      <c r="K24" s="23"/>
      <c r="L24" s="23">
        <f>F24</f>
        <v>1429196</v>
      </c>
      <c r="M24" s="23"/>
      <c r="N24" s="23"/>
      <c r="O24" s="23"/>
      <c r="P24" s="23"/>
      <c r="Q24" s="23">
        <f>G24</f>
        <v>2270804</v>
      </c>
    </row>
    <row r="25" spans="1:17" ht="12.75" customHeight="1">
      <c r="A25" s="13"/>
      <c r="B25" s="14" t="s">
        <v>41</v>
      </c>
      <c r="C25" s="23"/>
      <c r="D25" s="23"/>
      <c r="E25" s="20"/>
      <c r="F25" s="20"/>
      <c r="G25" s="20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3.5" customHeight="1">
      <c r="A26" s="13" t="s">
        <v>42</v>
      </c>
      <c r="B26" s="14" t="s">
        <v>28</v>
      </c>
      <c r="C26" s="28" t="s">
        <v>29</v>
      </c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3.5" customHeight="1">
      <c r="A27" s="13"/>
      <c r="B27" s="14" t="s">
        <v>30</v>
      </c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4.25" customHeight="1">
      <c r="A28" s="13"/>
      <c r="B28" s="14" t="s">
        <v>32</v>
      </c>
      <c r="C28" s="15" t="s">
        <v>43</v>
      </c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5" customHeight="1">
      <c r="A29" s="13"/>
      <c r="B29" s="14" t="s">
        <v>34</v>
      </c>
      <c r="C29" s="15" t="s">
        <v>44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3.5" customHeight="1">
      <c r="A30" s="13"/>
      <c r="B30" s="14" t="s">
        <v>36</v>
      </c>
      <c r="C30" s="29"/>
      <c r="D30" s="9">
        <v>801</v>
      </c>
      <c r="E30" s="10">
        <f>F30+G30</f>
        <v>739856.52</v>
      </c>
      <c r="F30" s="20">
        <v>284457.52</v>
      </c>
      <c r="G30" s="20">
        <v>455399</v>
      </c>
      <c r="H30" s="20">
        <f>I30+M30</f>
        <v>723723.52</v>
      </c>
      <c r="I30" s="20">
        <v>268324.52</v>
      </c>
      <c r="J30" s="20"/>
      <c r="K30" s="20"/>
      <c r="L30" s="20">
        <v>268324.52</v>
      </c>
      <c r="M30" s="20">
        <v>455399</v>
      </c>
      <c r="N30" s="22"/>
      <c r="O30" s="31">
        <v>455399</v>
      </c>
      <c r="P30" s="30"/>
      <c r="Q30" s="30"/>
    </row>
    <row r="31" spans="1:17" ht="14.25" customHeight="1">
      <c r="A31" s="13"/>
      <c r="B31" s="14" t="s">
        <v>37</v>
      </c>
      <c r="C31" s="29"/>
      <c r="D31" s="9">
        <v>80101</v>
      </c>
      <c r="E31" s="20">
        <v>739856.52</v>
      </c>
      <c r="F31" s="20">
        <v>284457.52</v>
      </c>
      <c r="G31" s="20">
        <v>455399</v>
      </c>
      <c r="H31" s="23">
        <f>I31+M31</f>
        <v>723723.52</v>
      </c>
      <c r="I31" s="23">
        <v>268324.52</v>
      </c>
      <c r="J31" s="23"/>
      <c r="K31" s="23"/>
      <c r="L31" s="20">
        <v>268324.52</v>
      </c>
      <c r="M31" s="23">
        <v>455399</v>
      </c>
      <c r="N31" s="25"/>
      <c r="O31" s="31">
        <v>455399</v>
      </c>
      <c r="P31" s="30"/>
      <c r="Q31" s="30"/>
    </row>
    <row r="32" spans="1:17" ht="13.5" customHeight="1">
      <c r="A32" s="13"/>
      <c r="B32" s="14" t="s">
        <v>38</v>
      </c>
      <c r="C32" s="29"/>
      <c r="D32" s="29"/>
      <c r="E32" s="20"/>
      <c r="F32" s="20"/>
      <c r="G32" s="20"/>
      <c r="H32" s="23"/>
      <c r="I32" s="23"/>
      <c r="J32" s="23"/>
      <c r="K32" s="23"/>
      <c r="L32" s="20"/>
      <c r="M32" s="23"/>
      <c r="N32" s="23"/>
      <c r="O32" s="30"/>
      <c r="P32" s="30"/>
      <c r="Q32" s="30"/>
    </row>
    <row r="33" spans="1:17" ht="12.75" customHeight="1">
      <c r="A33" s="13"/>
      <c r="B33" s="14" t="s">
        <v>41</v>
      </c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" customHeight="1">
      <c r="A34" s="13"/>
      <c r="B34" s="14" t="s">
        <v>45</v>
      </c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s="12" customFormat="1" ht="10.5">
      <c r="A35" s="7">
        <v>2</v>
      </c>
      <c r="B35" s="8" t="s">
        <v>46</v>
      </c>
      <c r="C35" s="9" t="s">
        <v>26</v>
      </c>
      <c r="D35" s="9"/>
      <c r="E35" s="10">
        <f>E40</f>
        <v>103838.56000000001</v>
      </c>
      <c r="F35" s="10">
        <f>F40</f>
        <v>15575.789999999999</v>
      </c>
      <c r="G35" s="11">
        <f>G40</f>
        <v>88262.77</v>
      </c>
      <c r="H35" s="11">
        <f>H40</f>
        <v>103838.56000000001</v>
      </c>
      <c r="I35" s="11">
        <f>I40</f>
        <v>15575.789999999999</v>
      </c>
      <c r="J35" s="11"/>
      <c r="K35" s="11"/>
      <c r="L35" s="11">
        <f>L40</f>
        <v>15575.789999999999</v>
      </c>
      <c r="M35" s="11">
        <f>M40</f>
        <v>88262.77</v>
      </c>
      <c r="N35" s="11">
        <f>N40</f>
        <v>88262.77</v>
      </c>
      <c r="O35" s="11"/>
      <c r="P35" s="11"/>
      <c r="Q35" s="11"/>
    </row>
    <row r="36" spans="1:17" ht="12.75">
      <c r="A36" s="13" t="s">
        <v>47</v>
      </c>
      <c r="B36" s="14" t="s">
        <v>28</v>
      </c>
      <c r="C36" s="32" t="s">
        <v>48</v>
      </c>
      <c r="D36" s="32"/>
      <c r="E36" s="32"/>
      <c r="F36" s="32"/>
      <c r="G36" s="32"/>
      <c r="H36" s="32"/>
      <c r="I36" s="32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13"/>
      <c r="B37" s="14" t="s">
        <v>30</v>
      </c>
      <c r="C37" s="29" t="s">
        <v>49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13"/>
      <c r="B38" s="14" t="s">
        <v>32</v>
      </c>
      <c r="C38" s="33">
        <v>40185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.75">
      <c r="A39" s="13"/>
      <c r="B39" s="14" t="s">
        <v>34</v>
      </c>
      <c r="C39" s="32" t="s">
        <v>50</v>
      </c>
      <c r="D39" s="32"/>
      <c r="E39" s="32"/>
      <c r="F39" s="32"/>
      <c r="G39" s="32"/>
      <c r="H39" s="32"/>
      <c r="I39" s="32"/>
      <c r="J39" s="29"/>
      <c r="K39" s="29"/>
      <c r="L39" s="29"/>
      <c r="M39" s="29"/>
      <c r="N39" s="29"/>
      <c r="O39" s="29"/>
      <c r="P39" s="29"/>
      <c r="Q39" s="29"/>
    </row>
    <row r="40" spans="1:17" ht="12.75">
      <c r="A40" s="13"/>
      <c r="B40" s="14" t="s">
        <v>36</v>
      </c>
      <c r="C40" s="20"/>
      <c r="D40" s="9"/>
      <c r="E40" s="10">
        <f>E42+E44</f>
        <v>103838.56000000001</v>
      </c>
      <c r="F40" s="10">
        <f>F42+F44</f>
        <v>15575.789999999999</v>
      </c>
      <c r="G40" s="11">
        <f>G42+G44</f>
        <v>88262.77</v>
      </c>
      <c r="H40" s="11">
        <f>H42+H44</f>
        <v>103838.56000000001</v>
      </c>
      <c r="I40" s="11">
        <f>I42+I44</f>
        <v>15575.789999999999</v>
      </c>
      <c r="J40" s="11"/>
      <c r="K40" s="11"/>
      <c r="L40" s="11">
        <f>L42+L44</f>
        <v>15575.789999999999</v>
      </c>
      <c r="M40" s="11">
        <f>M42+M44</f>
        <v>88262.77</v>
      </c>
      <c r="N40" s="11">
        <f>N42+N44</f>
        <v>88262.77</v>
      </c>
      <c r="O40" s="20"/>
      <c r="P40" s="20"/>
      <c r="Q40" s="20"/>
    </row>
    <row r="41" spans="1:17" ht="12.75">
      <c r="A41" s="13"/>
      <c r="B41" s="14"/>
      <c r="C41" s="20"/>
      <c r="D41" s="9">
        <v>853</v>
      </c>
      <c r="E41" s="10">
        <f>E42</f>
        <v>92935.51000000001</v>
      </c>
      <c r="F41" s="10">
        <f>F42</f>
        <v>4672.74</v>
      </c>
      <c r="G41" s="11">
        <f>G42</f>
        <v>88262.77</v>
      </c>
      <c r="H41" s="11">
        <f>H42</f>
        <v>92935.51000000001</v>
      </c>
      <c r="I41" s="11">
        <f>I42</f>
        <v>4672.74</v>
      </c>
      <c r="J41" s="11"/>
      <c r="K41" s="11"/>
      <c r="L41" s="11">
        <f>L42</f>
        <v>4672.74</v>
      </c>
      <c r="M41" s="11">
        <f>M42</f>
        <v>88262.77</v>
      </c>
      <c r="N41" s="11">
        <f>N42</f>
        <v>88262.77</v>
      </c>
      <c r="O41" s="11"/>
      <c r="P41" s="11"/>
      <c r="Q41" s="11"/>
    </row>
    <row r="42" spans="1:17" ht="12.75">
      <c r="A42" s="13"/>
      <c r="B42" s="14" t="s">
        <v>37</v>
      </c>
      <c r="C42" s="23"/>
      <c r="D42" s="9">
        <v>85395</v>
      </c>
      <c r="E42" s="20">
        <f>F42+G42</f>
        <v>92935.51000000001</v>
      </c>
      <c r="F42" s="20">
        <f>I42</f>
        <v>4672.74</v>
      </c>
      <c r="G42" s="20">
        <f>M42</f>
        <v>88262.77</v>
      </c>
      <c r="H42" s="23">
        <f>I42+M42</f>
        <v>92935.51000000001</v>
      </c>
      <c r="I42" s="23">
        <f>L42</f>
        <v>4672.74</v>
      </c>
      <c r="J42" s="23"/>
      <c r="K42" s="23"/>
      <c r="L42" s="23">
        <v>4672.74</v>
      </c>
      <c r="M42" s="23">
        <f>N42</f>
        <v>88262.77</v>
      </c>
      <c r="N42" s="23">
        <v>88262.77</v>
      </c>
      <c r="O42" s="23"/>
      <c r="P42" s="23"/>
      <c r="Q42" s="23"/>
    </row>
    <row r="43" spans="1:17" s="12" customFormat="1" ht="10.5">
      <c r="A43" s="34"/>
      <c r="B43" s="8"/>
      <c r="C43" s="35"/>
      <c r="D43" s="9">
        <v>852</v>
      </c>
      <c r="E43" s="10">
        <f>E44</f>
        <v>10903.05</v>
      </c>
      <c r="F43" s="10">
        <f>F44</f>
        <v>10903.05</v>
      </c>
      <c r="G43" s="11"/>
      <c r="H43" s="11">
        <f>H44</f>
        <v>10903.05</v>
      </c>
      <c r="I43" s="11">
        <f>I44</f>
        <v>10903.05</v>
      </c>
      <c r="J43" s="11"/>
      <c r="K43" s="11"/>
      <c r="L43" s="11">
        <f>L44</f>
        <v>10903.05</v>
      </c>
      <c r="M43" s="11"/>
      <c r="N43" s="11"/>
      <c r="O43" s="11"/>
      <c r="P43" s="11"/>
      <c r="Q43" s="11"/>
    </row>
    <row r="44" spans="1:17" ht="12.75">
      <c r="A44" s="13"/>
      <c r="B44" s="14" t="s">
        <v>51</v>
      </c>
      <c r="C44" s="23"/>
      <c r="D44" s="9">
        <v>85214</v>
      </c>
      <c r="E44" s="20">
        <f>F44</f>
        <v>10903.05</v>
      </c>
      <c r="F44" s="20">
        <f>H44</f>
        <v>10903.05</v>
      </c>
      <c r="G44" s="20"/>
      <c r="H44" s="23">
        <f>I44+M44</f>
        <v>10903.05</v>
      </c>
      <c r="I44" s="23">
        <f>L44</f>
        <v>10903.05</v>
      </c>
      <c r="J44" s="23"/>
      <c r="K44" s="23"/>
      <c r="L44" s="23">
        <v>10903.05</v>
      </c>
      <c r="M44" s="23"/>
      <c r="N44" s="23"/>
      <c r="O44" s="23"/>
      <c r="P44" s="23"/>
      <c r="Q44" s="23"/>
    </row>
    <row r="45" spans="1:17" ht="12.75">
      <c r="A45" s="36"/>
      <c r="B45" s="1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s="12" customFormat="1" ht="15" customHeight="1">
      <c r="A46" s="7" t="s">
        <v>52</v>
      </c>
      <c r="B46" s="7"/>
      <c r="C46" s="9" t="s">
        <v>26</v>
      </c>
      <c r="D46" s="9"/>
      <c r="E46" s="10">
        <f>E35+E10</f>
        <v>7612531.079999999</v>
      </c>
      <c r="F46" s="10">
        <f>F35+F10</f>
        <v>3068869.31</v>
      </c>
      <c r="G46" s="11">
        <f>G40+G30+G22+G15</f>
        <v>4543661.77</v>
      </c>
      <c r="H46" s="11">
        <f>H35+H10</f>
        <v>3024005.58</v>
      </c>
      <c r="I46" s="11">
        <f>I35+I10</f>
        <v>751147.81</v>
      </c>
      <c r="J46" s="11"/>
      <c r="K46" s="11"/>
      <c r="L46" s="11">
        <f>L35+L10</f>
        <v>751147.81</v>
      </c>
      <c r="M46" s="11">
        <f>M35+M10</f>
        <v>2272857.77</v>
      </c>
      <c r="N46" s="11">
        <f>N35+N10</f>
        <v>88262.77</v>
      </c>
      <c r="O46" s="11">
        <f>O35+O10</f>
        <v>2184595</v>
      </c>
      <c r="P46" s="11"/>
      <c r="Q46" s="11"/>
    </row>
    <row r="47" spans="1:10" ht="12.75">
      <c r="A47" s="37" t="s">
        <v>53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3" ht="12.75">
      <c r="A48" s="38" t="s">
        <v>54</v>
      </c>
      <c r="B48" s="38"/>
      <c r="C48" s="38"/>
      <c r="D48" s="38"/>
      <c r="E48" s="38"/>
      <c r="F48" s="38"/>
      <c r="G48" s="38"/>
      <c r="H48" s="38"/>
      <c r="I48" s="38"/>
      <c r="J48" s="38"/>
      <c r="M48" s="12" t="s">
        <v>55</v>
      </c>
    </row>
    <row r="49" spans="1:14" ht="12.75">
      <c r="A49" s="38"/>
      <c r="B49" s="38"/>
      <c r="C49" s="38"/>
      <c r="D49" s="38"/>
      <c r="E49" s="38"/>
      <c r="M49" s="39" t="s">
        <v>56</v>
      </c>
      <c r="N49" s="39"/>
    </row>
  </sheetData>
  <mergeCells count="32">
    <mergeCell ref="H1:Q1"/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7"/>
    <mergeCell ref="A18:A25"/>
    <mergeCell ref="A26:A34"/>
    <mergeCell ref="C35:D35"/>
    <mergeCell ref="C36:I36"/>
    <mergeCell ref="C39:I39"/>
    <mergeCell ref="C45:Q45"/>
    <mergeCell ref="A46:B46"/>
    <mergeCell ref="C46:D46"/>
    <mergeCell ref="A47:J47"/>
    <mergeCell ref="M49:N49"/>
  </mergeCells>
  <printOptions/>
  <pageMargins left="0.2263888888888889" right="0.75" top="0.34305555555555556" bottom="0.2881944444444444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2010-03-31T13:21:42Z</cp:lastPrinted>
  <dcterms:modified xsi:type="dcterms:W3CDTF">2010-05-24T10:54:33Z</dcterms:modified>
  <cp:category/>
  <cp:version/>
  <cp:contentType/>
  <cp:contentStatus/>
  <cp:revision>27</cp:revision>
</cp:coreProperties>
</file>