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5-unia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<sst xmlns="http://schemas.openxmlformats.org/spreadsheetml/2006/main" count="180" uniqueCount="85">
  <si>
    <t xml:space="preserve">Załącznik nr 3  do Uchwały Rady Gminy Załuski Nr 277/XXXIX/10 z dnia 10.11.2010r.                                                                               </t>
  </si>
  <si>
    <t>Wydatki* na programy i projekty finansowane z udziałem środków europejskich i innych środków pochodzących ze źródeł zagranicznych niepodlegających zwrotowi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</si>
  <si>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</si>
  <si>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</si>
  <si>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</si>
  <si>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</si>
  <si>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</si>
  <si>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</si>
  <si>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</si>
  <si>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</si>
  <si>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</si>
  <si>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</si>
  <si>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</si>
  <si>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</si>
  <si>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</si>
  <si>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</si>
  <si>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</si>
  <si>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</si>
  <si>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</si>
  <si>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</si>
  <si>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</si>
  <si>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</si>
  <si>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</si>
  <si>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</si>
  <si>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</si>
  <si>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</si>
  <si>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x</t>
  </si>
  <si>
    <t>1.1</t>
  </si>
  <si>
    <t>Program:</t>
  </si>
  <si>
    <t xml:space="preserve">PROGRAM ROZWOJU OBSZARÓW WIEJSKICH 2007 - 2013 (PROW 2007 - 2013)                                                                                                                                                                                                          </t>
  </si>
  <si>
    <t>Priorytet:</t>
  </si>
  <si>
    <t xml:space="preserve"> </t>
  </si>
  <si>
    <t>Działanie:</t>
  </si>
  <si>
    <t>PODSTAWOWE USŁUGI DLA LUDNOŚCI I GOSPODARKI WIEJSKIEJ</t>
  </si>
  <si>
    <t>Nazwa projektu:</t>
  </si>
  <si>
    <t xml:space="preserve">"BUDOWA IINDYWIDUALNYCH PRZYDOMOWYCH OCZYSZCZALNI ŚCIEKÓW NA TERENIE GMINY ZAŁUSKI - I ETAP" </t>
  </si>
  <si>
    <t>Razem wydatki:</t>
  </si>
  <si>
    <t>z tego: 2010 r.</t>
  </si>
  <si>
    <t>2011 r.</t>
  </si>
  <si>
    <t>1.2</t>
  </si>
  <si>
    <t xml:space="preserve">"BUDOWA IINDYWIDUALNYCH PRZYDOMOWYCH OCZYSZCZALNI ŚCIEKÓW NA TERENIE GMINY ZAŁUSKI - II ETAP" </t>
  </si>
  <si>
    <t>2012 r.</t>
  </si>
  <si>
    <t>1.3</t>
  </si>
  <si>
    <t xml:space="preserve">ODNOWA I ROZWÓJ WSI </t>
  </si>
  <si>
    <t>"BUDOWA BOISKA DO PIŁKI NOŻNEJ O NAWIERZCHNI Z TRAWY NATURALNEJ W MIEJSCOWOŚCI KAROLINOWO"</t>
  </si>
  <si>
    <t>2013 r</t>
  </si>
  <si>
    <t>Wydatki bieżące razem:</t>
  </si>
  <si>
    <t>2.1</t>
  </si>
  <si>
    <t>ODNOWA I ROZWÓJ WSI</t>
  </si>
  <si>
    <t>REWITALIZACJA CENTRUM MIEJSCOWOŚCI ZAŁUSKI POPRZEZ ROZWÓJ INFRASTRUKTURY TURYSTYCZNEJ I REKREACYJNEJ</t>
  </si>
  <si>
    <t>z tego 2010 r.</t>
  </si>
  <si>
    <t>z tego: 2011 r.</t>
  </si>
  <si>
    <t>2.2</t>
  </si>
  <si>
    <t>ODNOWA CENTRUM MIEJSCOWOŚCI WOJNY</t>
  </si>
  <si>
    <t>2.3</t>
  </si>
  <si>
    <t>PROGRAM OPERACYJNY KAPITAŁ LUDZKI</t>
  </si>
  <si>
    <t>VII</t>
  </si>
  <si>
    <t>7.1</t>
  </si>
  <si>
    <t>,, CZŁOWIEK NAJLEPSZA INWESTYCJA''</t>
  </si>
  <si>
    <t>2010 R.</t>
  </si>
  <si>
    <t>2.4</t>
  </si>
  <si>
    <t>PROGRAM OPERACYJNY INNOWACYJNA GOSPODARKA</t>
  </si>
  <si>
    <t>VIII</t>
  </si>
  <si>
    <t>Społeczeństwo informacyjne-zwiększenie innowacyjności gospodarki</t>
  </si>
  <si>
    <t>8.3</t>
  </si>
  <si>
    <t>Przeciwdziałanie wykluczeniu cyfrowemu – eInclusion</t>
  </si>
  <si>
    <t>,,Likwidacja barier wykluczenia cyfrowego na obszarze Gminy Załuski''</t>
  </si>
  <si>
    <t>z tego 2011 r.</t>
  </si>
  <si>
    <t>2.5</t>
  </si>
  <si>
    <t>REMONT ISTNIEJĄCEGO BUDYNKU OSP W SMULSKACH</t>
  </si>
  <si>
    <t>2.6</t>
  </si>
  <si>
    <t>IX</t>
  </si>
  <si>
    <t>Rozwój wykształcenia i kompetencji w regionach</t>
  </si>
  <si>
    <t>9.1</t>
  </si>
  <si>
    <t>Wyrównywanie szans edukacyjnych i zapewnienie wysokiej jakości usług edukacyjnych świadczonych w systemie oświaty</t>
  </si>
  <si>
    <t>,, Uczę się dla siebie''</t>
  </si>
  <si>
    <t>2.7</t>
  </si>
  <si>
    <t>,, Zagrajmy o sukces''- ZSO SZCZYTNO</t>
  </si>
  <si>
    <t>2.8</t>
  </si>
  <si>
    <t>,, Zagrajmy o sukces''- ZSO KROCZEWO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</si>
  <si>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</si>
  <si>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</si>
  <si>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</si>
  <si>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Przewodniczący Rady Gminy</t>
  </si>
  <si>
    <t>Adam Gorzkowski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</si>
</sst>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"/>
    <numFmt numFmtId="166" formatCode="00000"/>
    <numFmt numFmtId="167" formatCode="#,##0.00"/>
    <numFmt numFmtId="168" formatCode="D/MM/YYYY"/>
    <numFmt numFmtId="169" formatCode="@"/>
    <numFmt numFmtId="170" formatCode="#,##0.00;\-#,##0.00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4" applyFont="1">
      <alignment/>
      <protection/>
    </xf>
    <xf numFmtId="164" fontId="19" fillId="0" borderId="0" xfId="54" applyFont="1" applyBorder="1">
      <alignment/>
      <protection/>
    </xf>
    <xf numFmtId="164" fontId="19" fillId="0" borderId="0" xfId="54" applyFont="1" applyFill="1">
      <alignment/>
      <protection/>
    </xf>
    <xf numFmtId="164" fontId="20" fillId="0" borderId="0" xfId="54" applyFont="1" applyBorder="1" applyAlignment="1">
      <alignment horizontal="center"/>
      <protection/>
    </xf>
    <xf numFmtId="164" fontId="21" fillId="20" borderId="10" xfId="54" applyFont="1" applyFill="1" applyBorder="1" applyAlignment="1">
      <alignment horizontal="center" vertical="center"/>
      <protection/>
    </xf>
    <xf numFmtId="164" fontId="21" fillId="20" borderId="10" xfId="54" applyFont="1" applyFill="1" applyBorder="1" applyAlignment="1">
      <alignment horizontal="center" vertical="center" wrapText="1"/>
      <protection/>
    </xf>
    <xf numFmtId="164" fontId="22" fillId="0" borderId="10" xfId="54" applyFont="1" applyBorder="1" applyAlignment="1">
      <alignment horizontal="center" vertical="center"/>
      <protection/>
    </xf>
    <xf numFmtId="164" fontId="23" fillId="0" borderId="10" xfId="54" applyFont="1" applyBorder="1" applyAlignment="1">
      <alignment horizontal="center"/>
      <protection/>
    </xf>
    <xf numFmtId="164" fontId="23" fillId="0" borderId="10" xfId="54" applyFont="1" applyBorder="1">
      <alignment/>
      <protection/>
    </xf>
    <xf numFmtId="164" fontId="21" fillId="0" borderId="10" xfId="54" applyFont="1" applyBorder="1" applyAlignment="1">
      <alignment horizontal="center"/>
      <protection/>
    </xf>
    <xf numFmtId="164" fontId="21" fillId="0" borderId="10" xfId="54" applyFont="1" applyBorder="1">
      <alignment/>
      <protection/>
    </xf>
    <xf numFmtId="164" fontId="21" fillId="0" borderId="10" xfId="0" applyFont="1" applyBorder="1" applyAlignment="1">
      <alignment/>
    </xf>
    <xf numFmtId="164" fontId="21" fillId="0" borderId="0" xfId="54" applyFont="1">
      <alignment/>
      <protection/>
    </xf>
    <xf numFmtId="164" fontId="24" fillId="0" borderId="10" xfId="54" applyFont="1" applyBorder="1" applyAlignment="1">
      <alignment horizontal="center" vertical="center"/>
      <protection/>
    </xf>
    <xf numFmtId="164" fontId="24" fillId="0" borderId="10" xfId="54" applyFont="1" applyBorder="1">
      <alignment/>
      <protection/>
    </xf>
    <xf numFmtId="164" fontId="21" fillId="0" borderId="11" xfId="54" applyFont="1" applyBorder="1" applyAlignment="1">
      <alignment horizontal="left" vertical="center"/>
      <protection/>
    </xf>
    <xf numFmtId="164" fontId="19" fillId="0" borderId="0" xfId="54" applyFont="1" applyBorder="1" applyAlignment="1">
      <alignment horizontal="left" vertical="center"/>
      <protection/>
    </xf>
    <xf numFmtId="164" fontId="19" fillId="0" borderId="0" xfId="54" applyFont="1" applyBorder="1" applyAlignment="1">
      <alignment horizontal="center"/>
      <protection/>
    </xf>
    <xf numFmtId="164" fontId="19" fillId="0" borderId="12" xfId="54" applyFont="1" applyBorder="1" applyAlignment="1">
      <alignment horizontal="center"/>
      <protection/>
    </xf>
    <xf numFmtId="164" fontId="19" fillId="0" borderId="12" xfId="54" applyFont="1" applyBorder="1" applyAlignment="1">
      <alignment horizontal="left" vertical="center"/>
      <protection/>
    </xf>
    <xf numFmtId="164" fontId="19" fillId="0" borderId="10" xfId="54" applyFont="1" applyBorder="1">
      <alignment/>
      <protection/>
    </xf>
    <xf numFmtId="165" fontId="21" fillId="0" borderId="10" xfId="54" applyNumberFormat="1" applyFont="1" applyBorder="1" applyAlignment="1">
      <alignment horizontal="center"/>
      <protection/>
    </xf>
    <xf numFmtId="164" fontId="21" fillId="0" borderId="10" xfId="54" applyFont="1" applyFill="1" applyBorder="1">
      <alignment/>
      <protection/>
    </xf>
    <xf numFmtId="164" fontId="19" fillId="0" borderId="10" xfId="54" applyFont="1" applyBorder="1" applyAlignment="1">
      <alignment/>
      <protection/>
    </xf>
    <xf numFmtId="166" fontId="21" fillId="0" borderId="10" xfId="54" applyNumberFormat="1" applyFont="1" applyBorder="1" applyAlignment="1">
      <alignment horizontal="center"/>
      <protection/>
    </xf>
    <xf numFmtId="164" fontId="19" fillId="0" borderId="10" xfId="54" applyFont="1" applyFill="1" applyBorder="1" applyAlignment="1">
      <alignment/>
      <protection/>
    </xf>
    <xf numFmtId="164" fontId="19" fillId="0" borderId="0" xfId="54" applyFont="1" applyBorder="1" applyAlignment="1">
      <alignment/>
      <protection/>
    </xf>
    <xf numFmtId="164" fontId="19" fillId="0" borderId="12" xfId="54" applyFont="1" applyBorder="1" applyAlignment="1">
      <alignment/>
      <protection/>
    </xf>
    <xf numFmtId="164" fontId="19" fillId="0" borderId="11" xfId="54" applyFont="1" applyBorder="1" applyAlignment="1">
      <alignment horizontal="left" vertical="center"/>
      <protection/>
    </xf>
    <xf numFmtId="164" fontId="21" fillId="0" borderId="10" xfId="54" applyFont="1" applyBorder="1" applyAlignment="1">
      <alignment/>
      <protection/>
    </xf>
    <xf numFmtId="164" fontId="21" fillId="0" borderId="13" xfId="54" applyFont="1" applyBorder="1" applyAlignment="1">
      <alignment horizontal="left" vertical="center"/>
      <protection/>
    </xf>
    <xf numFmtId="164" fontId="19" fillId="0" borderId="10" xfId="54" applyFont="1" applyBorder="1" applyAlignment="1">
      <alignment horizontal="center"/>
      <protection/>
    </xf>
    <xf numFmtId="164" fontId="19" fillId="0" borderId="10" xfId="54" applyFont="1" applyBorder="1" applyAlignment="1">
      <alignment horizontal="right"/>
      <protection/>
    </xf>
    <xf numFmtId="164" fontId="21" fillId="0" borderId="10" xfId="54" applyFont="1" applyFill="1" applyBorder="1" applyAlignment="1">
      <alignment horizontal="right"/>
      <protection/>
    </xf>
    <xf numFmtId="164" fontId="19" fillId="0" borderId="10" xfId="54" applyFont="1" applyFill="1" applyBorder="1" applyAlignment="1">
      <alignment horizontal="right"/>
      <protection/>
    </xf>
    <xf numFmtId="167" fontId="19" fillId="0" borderId="10" xfId="54" applyNumberFormat="1" applyFont="1" applyBorder="1">
      <alignment/>
      <protection/>
    </xf>
    <xf numFmtId="167" fontId="19" fillId="0" borderId="10" xfId="54" applyNumberFormat="1" applyFont="1" applyBorder="1" applyAlignment="1">
      <alignment/>
      <protection/>
    </xf>
    <xf numFmtId="168" fontId="23" fillId="0" borderId="10" xfId="54" applyNumberFormat="1" applyFont="1" applyBorder="1" applyAlignment="1">
      <alignment horizontal="center" vertical="center"/>
      <protection/>
    </xf>
    <xf numFmtId="164" fontId="21" fillId="0" borderId="10" xfId="54" applyFont="1" applyBorder="1" applyAlignment="1">
      <alignment horizontal="left"/>
      <protection/>
    </xf>
    <xf numFmtId="164" fontId="19" fillId="0" borderId="10" xfId="0" applyFont="1" applyBorder="1" applyAlignment="1">
      <alignment/>
    </xf>
    <xf numFmtId="168" fontId="19" fillId="0" borderId="10" xfId="54" applyNumberFormat="1" applyFont="1" applyBorder="1" applyAlignment="1">
      <alignment horizontal="center"/>
      <protection/>
    </xf>
    <xf numFmtId="168" fontId="21" fillId="0" borderId="10" xfId="54" applyNumberFormat="1" applyFont="1" applyBorder="1" applyAlignment="1">
      <alignment horizontal="center"/>
      <protection/>
    </xf>
    <xf numFmtId="168" fontId="24" fillId="0" borderId="10" xfId="54" applyNumberFormat="1" applyFont="1" applyBorder="1" applyAlignment="1">
      <alignment horizontal="center" vertical="center"/>
      <protection/>
    </xf>
    <xf numFmtId="169" fontId="21" fillId="0" borderId="10" xfId="54" applyNumberFormat="1" applyFont="1" applyBorder="1" applyAlignment="1">
      <alignment horizontal="center"/>
      <protection/>
    </xf>
    <xf numFmtId="170" fontId="21" fillId="0" borderId="10" xfId="54" applyNumberFormat="1" applyFont="1" applyBorder="1">
      <alignment/>
      <protection/>
    </xf>
    <xf numFmtId="170" fontId="21" fillId="0" borderId="10" xfId="54" applyNumberFormat="1" applyFont="1" applyBorder="1" applyAlignment="1">
      <alignment/>
      <protection/>
    </xf>
    <xf numFmtId="170" fontId="19" fillId="0" borderId="10" xfId="54" applyNumberFormat="1" applyFont="1" applyBorder="1" applyAlignment="1">
      <alignment/>
      <protection/>
    </xf>
    <xf numFmtId="164" fontId="24" fillId="0" borderId="10" xfId="54" applyFont="1" applyBorder="1" applyAlignment="1">
      <alignment horizontal="center"/>
      <protection/>
    </xf>
    <xf numFmtId="164" fontId="25" fillId="0" borderId="0" xfId="54" applyFont="1" applyBorder="1" applyAlignment="1">
      <alignment horizontal="left"/>
      <protection/>
    </xf>
    <xf numFmtId="164" fontId="25" fillId="0" borderId="0" xfId="54" applyFont="1">
      <alignment/>
      <protection/>
    </xf>
    <xf numFmtId="164" fontId="21" fillId="0" borderId="0" xfId="54" applyFont="1" applyBorder="1" applyAlignment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workbookViewId="0" topLeftCell="A1">
      <pane ySplit="9" topLeftCell="A92" activePane="bottomLeft" state="frozen"/>
      <selection pane="topLeft" activeCell="A1" sqref="A1"/>
      <selection pane="bottomLeft" activeCell="B53" sqref="B53"/>
    </sheetView>
  </sheetViews>
  <sheetFormatPr defaultColWidth="10.28125" defaultRowHeight="12.75"/>
  <cols>
    <col min="1" max="1" width="3.57421875" style="1" customWidth="1"/>
    <col min="2" max="2" width="17.7109375" style="1" customWidth="1"/>
    <col min="3" max="3" width="13.00390625" style="1" customWidth="1"/>
    <col min="4" max="4" width="10.57421875" style="1" customWidth="1"/>
    <col min="5" max="5" width="12.00390625" style="1" customWidth="1"/>
    <col min="6" max="6" width="9.140625" style="1" customWidth="1"/>
    <col min="7" max="7" width="8.57421875" style="1" customWidth="1"/>
    <col min="8" max="9" width="8.7109375" style="1" customWidth="1"/>
    <col min="10" max="11" width="7.7109375" style="1" customWidth="1"/>
    <col min="12" max="12" width="9.7109375" style="1" customWidth="1"/>
    <col min="13" max="13" width="11.7109375" style="1" customWidth="1"/>
    <col min="14" max="14" width="12.421875" style="1" customWidth="1"/>
    <col min="15" max="15" width="10.00390625" style="1" customWidth="1"/>
    <col min="16" max="16" width="6.140625" style="1" customWidth="1"/>
    <col min="17" max="17" width="8.7109375" style="1" customWidth="1"/>
    <col min="18" max="16384" width="10.28125" style="1" customWidth="1"/>
  </cols>
  <sheetData>
    <row r="1" spans="8:18" ht="12.75">
      <c r="H1" s="2" t="s">
        <v>0</v>
      </c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</row>
    <row r="3" spans="1:18" ht="12.75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5"/>
      <c r="H3" s="5" t="s">
        <v>8</v>
      </c>
      <c r="I3" s="5"/>
      <c r="J3" s="5"/>
      <c r="K3" s="5"/>
      <c r="L3" s="5"/>
      <c r="M3" s="5"/>
      <c r="N3" s="5"/>
      <c r="O3" s="5"/>
      <c r="P3" s="5"/>
      <c r="Q3" s="5"/>
      <c r="R3" s="3"/>
    </row>
    <row r="4" spans="1:18" ht="12.75" customHeight="1">
      <c r="A4" s="5"/>
      <c r="B4" s="5"/>
      <c r="C4" s="6"/>
      <c r="D4" s="6"/>
      <c r="E4" s="6"/>
      <c r="F4" s="6" t="s">
        <v>9</v>
      </c>
      <c r="G4" s="6" t="s">
        <v>10</v>
      </c>
      <c r="H4" s="5" t="s">
        <v>11</v>
      </c>
      <c r="I4" s="5"/>
      <c r="J4" s="5"/>
      <c r="K4" s="5"/>
      <c r="L4" s="5"/>
      <c r="M4" s="5"/>
      <c r="N4" s="5"/>
      <c r="O4" s="5"/>
      <c r="P4" s="5"/>
      <c r="Q4" s="5"/>
      <c r="R4" s="3"/>
    </row>
    <row r="5" spans="1:17" ht="11.25" customHeight="1">
      <c r="A5" s="5"/>
      <c r="B5" s="5"/>
      <c r="C5" s="6"/>
      <c r="D5" s="6"/>
      <c r="E5" s="6"/>
      <c r="F5" s="6"/>
      <c r="G5" s="6"/>
      <c r="H5" s="6" t="s">
        <v>12</v>
      </c>
      <c r="I5" s="5" t="s">
        <v>13</v>
      </c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6"/>
      <c r="D6" s="6"/>
      <c r="E6" s="6"/>
      <c r="F6" s="6"/>
      <c r="G6" s="6"/>
      <c r="H6" s="6"/>
      <c r="I6" s="5" t="s">
        <v>14</v>
      </c>
      <c r="J6" s="5"/>
      <c r="K6" s="5"/>
      <c r="L6" s="5"/>
      <c r="M6" s="5" t="s">
        <v>15</v>
      </c>
      <c r="N6" s="5"/>
      <c r="O6" s="5"/>
      <c r="P6" s="5"/>
      <c r="Q6" s="5"/>
    </row>
    <row r="7" spans="1:17" ht="12.75" customHeight="1">
      <c r="A7" s="5"/>
      <c r="B7" s="5"/>
      <c r="C7" s="6"/>
      <c r="D7" s="6"/>
      <c r="E7" s="6"/>
      <c r="F7" s="6"/>
      <c r="G7" s="6"/>
      <c r="H7" s="6"/>
      <c r="I7" s="6" t="s">
        <v>16</v>
      </c>
      <c r="J7" s="5" t="s">
        <v>17</v>
      </c>
      <c r="K7" s="5"/>
      <c r="L7" s="5"/>
      <c r="M7" s="6" t="s">
        <v>18</v>
      </c>
      <c r="N7" s="6" t="s">
        <v>17</v>
      </c>
      <c r="O7" s="6"/>
      <c r="P7" s="6"/>
      <c r="Q7" s="6"/>
    </row>
    <row r="8" spans="1:17" ht="48" customHeight="1">
      <c r="A8" s="5"/>
      <c r="B8" s="5"/>
      <c r="C8" s="6"/>
      <c r="D8" s="6"/>
      <c r="E8" s="6"/>
      <c r="F8" s="6"/>
      <c r="G8" s="6"/>
      <c r="H8" s="6"/>
      <c r="I8" s="6"/>
      <c r="J8" s="6" t="s">
        <v>19</v>
      </c>
      <c r="K8" s="6" t="s">
        <v>20</v>
      </c>
      <c r="L8" s="6" t="s">
        <v>21</v>
      </c>
      <c r="M8" s="6"/>
      <c r="N8" s="6" t="s">
        <v>22</v>
      </c>
      <c r="O8" s="6" t="s">
        <v>23</v>
      </c>
      <c r="P8" s="6" t="s">
        <v>20</v>
      </c>
      <c r="Q8" s="6" t="s">
        <v>24</v>
      </c>
    </row>
    <row r="9" spans="1:17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</row>
    <row r="10" spans="1:17" s="13" customFormat="1" ht="10.5">
      <c r="A10" s="8">
        <v>1</v>
      </c>
      <c r="B10" s="9" t="s">
        <v>25</v>
      </c>
      <c r="C10" s="10" t="s">
        <v>26</v>
      </c>
      <c r="D10" s="10"/>
      <c r="E10" s="11">
        <f>F10+G10</f>
        <v>7566792.83</v>
      </c>
      <c r="F10" s="11">
        <f>F15+F22+F30</f>
        <v>3173515.83</v>
      </c>
      <c r="G10" s="11">
        <f>G15+G22+G30</f>
        <v>4393277</v>
      </c>
      <c r="H10" s="12">
        <f>H16+H23+H31</f>
        <v>2937234.43</v>
      </c>
      <c r="I10" s="12">
        <f>I16+I23+I31</f>
        <v>1351876.4300000002</v>
      </c>
      <c r="J10" s="12">
        <f>J16+J23+J31</f>
        <v>200000</v>
      </c>
      <c r="K10" s="12">
        <f>K16+K23+K31</f>
        <v>0</v>
      </c>
      <c r="L10" s="12">
        <f>L16+L23+L31</f>
        <v>1151876.4300000002</v>
      </c>
      <c r="M10" s="12">
        <f>M16+M23+M31</f>
        <v>1585358</v>
      </c>
      <c r="N10" s="12">
        <f>N16+N23+N31</f>
        <v>0</v>
      </c>
      <c r="O10" s="12">
        <f>O16+O23+O31</f>
        <v>1585358</v>
      </c>
      <c r="P10" s="12">
        <f>P16+P23+P31</f>
        <v>0</v>
      </c>
      <c r="Q10" s="12">
        <f>Q16+Q23+Q31</f>
        <v>0</v>
      </c>
    </row>
    <row r="11" spans="1:17" ht="12.75">
      <c r="A11" s="14" t="s">
        <v>27</v>
      </c>
      <c r="B11" s="15" t="s">
        <v>28</v>
      </c>
      <c r="C11" s="16" t="s">
        <v>29</v>
      </c>
      <c r="D11" s="17"/>
      <c r="E11" s="17"/>
      <c r="F11" s="17"/>
      <c r="G11" s="17"/>
      <c r="H11" s="17"/>
      <c r="I11" s="17"/>
      <c r="J11" s="17"/>
      <c r="K11" s="17"/>
      <c r="L11" s="18"/>
      <c r="M11" s="18"/>
      <c r="N11" s="18"/>
      <c r="O11" s="18"/>
      <c r="P11" s="18"/>
      <c r="Q11" s="19"/>
    </row>
    <row r="12" spans="1:17" ht="12.75">
      <c r="A12" s="14"/>
      <c r="B12" s="15" t="s">
        <v>30</v>
      </c>
      <c r="C12" s="16" t="s">
        <v>31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0"/>
    </row>
    <row r="13" spans="1:17" ht="12.75">
      <c r="A13" s="14"/>
      <c r="B13" s="15" t="s">
        <v>32</v>
      </c>
      <c r="C13" s="16" t="s">
        <v>33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0"/>
    </row>
    <row r="14" spans="1:17" ht="12.75">
      <c r="A14" s="14"/>
      <c r="B14" s="15" t="s">
        <v>34</v>
      </c>
      <c r="C14" s="16" t="s">
        <v>35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0"/>
    </row>
    <row r="15" spans="1:17" ht="12.75">
      <c r="A15" s="14"/>
      <c r="B15" s="15" t="s">
        <v>36</v>
      </c>
      <c r="C15" s="21"/>
      <c r="D15" s="22">
        <v>10</v>
      </c>
      <c r="E15" s="11">
        <f>F15+G15</f>
        <v>2812829.41</v>
      </c>
      <c r="F15" s="11">
        <v>1083633.41</v>
      </c>
      <c r="G15" s="11">
        <v>1729196</v>
      </c>
      <c r="H15" s="11">
        <f>I15+M15</f>
        <v>1940446.9100000001</v>
      </c>
      <c r="I15" s="11">
        <f>I16</f>
        <v>747551.91</v>
      </c>
      <c r="J15" s="11">
        <f>J16</f>
        <v>200000</v>
      </c>
      <c r="K15" s="11"/>
      <c r="L15" s="11">
        <f>L16</f>
        <v>547551.91</v>
      </c>
      <c r="M15" s="11">
        <f>M16</f>
        <v>1192895</v>
      </c>
      <c r="N15" s="23"/>
      <c r="O15" s="23">
        <f>O16</f>
        <v>1192895</v>
      </c>
      <c r="P15" s="11"/>
      <c r="Q15" s="11"/>
    </row>
    <row r="16" spans="1:17" ht="12.75">
      <c r="A16" s="14"/>
      <c r="B16" s="15" t="s">
        <v>37</v>
      </c>
      <c r="C16" s="24"/>
      <c r="D16" s="25">
        <v>1010</v>
      </c>
      <c r="E16" s="21">
        <f>F16+G16</f>
        <v>1940446.9100000001</v>
      </c>
      <c r="F16" s="21">
        <f>I16</f>
        <v>747551.91</v>
      </c>
      <c r="G16" s="21">
        <f>M16</f>
        <v>1192895</v>
      </c>
      <c r="H16" s="21">
        <f>I16+M16</f>
        <v>1940446.9100000001</v>
      </c>
      <c r="I16" s="24">
        <f>SUM(J16:L16)</f>
        <v>747551.91</v>
      </c>
      <c r="J16" s="24">
        <v>200000</v>
      </c>
      <c r="K16" s="24"/>
      <c r="L16" s="24">
        <v>547551.91</v>
      </c>
      <c r="M16" s="24">
        <f>O16</f>
        <v>1192895</v>
      </c>
      <c r="N16" s="26"/>
      <c r="O16" s="26">
        <v>1192895</v>
      </c>
      <c r="P16" s="24"/>
      <c r="Q16" s="24"/>
    </row>
    <row r="17" spans="1:17" ht="12.75">
      <c r="A17" s="14"/>
      <c r="B17" s="15" t="s">
        <v>38</v>
      </c>
      <c r="C17" s="24"/>
      <c r="D17" s="24"/>
      <c r="E17" s="21"/>
      <c r="F17" s="21"/>
      <c r="G17" s="21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12.75">
      <c r="A18" s="14" t="s">
        <v>39</v>
      </c>
      <c r="B18" s="15" t="s">
        <v>28</v>
      </c>
      <c r="C18" s="16" t="s">
        <v>29</v>
      </c>
      <c r="D18" s="17"/>
      <c r="E18" s="17"/>
      <c r="F18" s="17"/>
      <c r="G18" s="17"/>
      <c r="H18" s="17"/>
      <c r="I18" s="27"/>
      <c r="J18" s="27"/>
      <c r="K18" s="27"/>
      <c r="L18" s="27"/>
      <c r="M18" s="27"/>
      <c r="N18" s="27"/>
      <c r="O18" s="27"/>
      <c r="P18" s="27"/>
      <c r="Q18" s="28"/>
    </row>
    <row r="19" spans="1:17" ht="12.75" customHeight="1">
      <c r="A19" s="14"/>
      <c r="B19" s="15" t="s">
        <v>30</v>
      </c>
      <c r="C19" s="29" t="s">
        <v>31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0"/>
    </row>
    <row r="20" spans="1:17" ht="12.75" customHeight="1">
      <c r="A20" s="14"/>
      <c r="B20" s="15" t="s">
        <v>32</v>
      </c>
      <c r="C20" s="16" t="s">
        <v>33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0"/>
    </row>
    <row r="21" spans="1:17" ht="12.75" customHeight="1">
      <c r="A21" s="14"/>
      <c r="B21" s="15" t="s">
        <v>34</v>
      </c>
      <c r="C21" s="16" t="s">
        <v>40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0"/>
    </row>
    <row r="22" spans="1:17" ht="12.75" customHeight="1">
      <c r="A22" s="14"/>
      <c r="B22" s="15" t="s">
        <v>36</v>
      </c>
      <c r="C22" s="24"/>
      <c r="D22" s="22">
        <v>10</v>
      </c>
      <c r="E22" s="11">
        <f>E23+E24</f>
        <v>3956000</v>
      </c>
      <c r="F22" s="11">
        <v>1685196</v>
      </c>
      <c r="G22" s="11">
        <v>2270804</v>
      </c>
      <c r="H22" s="30">
        <f>I22</f>
        <v>256000</v>
      </c>
      <c r="I22" s="30">
        <f>L22</f>
        <v>256000</v>
      </c>
      <c r="J22" s="30"/>
      <c r="K22" s="30"/>
      <c r="L22" s="30">
        <v>256000</v>
      </c>
      <c r="M22" s="30">
        <f>N22</f>
        <v>2270804</v>
      </c>
      <c r="N22" s="30">
        <f>N24</f>
        <v>2270804</v>
      </c>
      <c r="O22" s="30"/>
      <c r="P22" s="30"/>
      <c r="Q22" s="30"/>
    </row>
    <row r="23" spans="1:17" ht="12.75" customHeight="1">
      <c r="A23" s="14"/>
      <c r="B23" s="15" t="s">
        <v>37</v>
      </c>
      <c r="C23" s="24"/>
      <c r="D23" s="25">
        <v>1010</v>
      </c>
      <c r="E23" s="21">
        <f>F23</f>
        <v>256000</v>
      </c>
      <c r="F23" s="21">
        <f>H23</f>
        <v>256000</v>
      </c>
      <c r="G23" s="21"/>
      <c r="H23" s="24">
        <f>H22</f>
        <v>256000</v>
      </c>
      <c r="I23" s="24">
        <f>L23</f>
        <v>256000</v>
      </c>
      <c r="J23" s="24"/>
      <c r="K23" s="24"/>
      <c r="L23" s="24">
        <v>256000</v>
      </c>
      <c r="M23" s="24"/>
      <c r="N23" s="24"/>
      <c r="O23" s="24"/>
      <c r="P23" s="24"/>
      <c r="Q23" s="24"/>
    </row>
    <row r="24" spans="1:17" ht="12.75" customHeight="1">
      <c r="A24" s="14"/>
      <c r="B24" s="15" t="s">
        <v>38</v>
      </c>
      <c r="C24" s="24"/>
      <c r="D24" s="24"/>
      <c r="E24" s="21">
        <v>3700000</v>
      </c>
      <c r="F24" s="21">
        <v>1429196</v>
      </c>
      <c r="G24" s="21">
        <v>2270804</v>
      </c>
      <c r="H24" s="24"/>
      <c r="I24" s="24"/>
      <c r="J24" s="24"/>
      <c r="K24" s="24"/>
      <c r="L24" s="24">
        <f>F24</f>
        <v>1429196</v>
      </c>
      <c r="M24" s="24">
        <f>N24</f>
        <v>2270804</v>
      </c>
      <c r="N24" s="24">
        <v>2270804</v>
      </c>
      <c r="O24" s="24"/>
      <c r="P24" s="24"/>
      <c r="Q24" s="24"/>
    </row>
    <row r="25" spans="1:17" ht="12.75" customHeight="1">
      <c r="A25" s="14"/>
      <c r="B25" s="15" t="s">
        <v>41</v>
      </c>
      <c r="C25" s="24"/>
      <c r="D25" s="24"/>
      <c r="E25" s="21"/>
      <c r="F25" s="21"/>
      <c r="G25" s="21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3.5" customHeight="1">
      <c r="A26" s="14" t="s">
        <v>42</v>
      </c>
      <c r="B26" s="15" t="s">
        <v>28</v>
      </c>
      <c r="C26" s="31" t="s">
        <v>29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3.5" customHeight="1">
      <c r="A27" s="14"/>
      <c r="B27" s="15" t="s">
        <v>30</v>
      </c>
      <c r="C27" s="32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14.25" customHeight="1">
      <c r="A28" s="14"/>
      <c r="B28" s="15" t="s">
        <v>32</v>
      </c>
      <c r="C28" s="16" t="s">
        <v>43</v>
      </c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15" customHeight="1">
      <c r="A29" s="14"/>
      <c r="B29" s="15" t="s">
        <v>34</v>
      </c>
      <c r="C29" s="16" t="s">
        <v>44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13.5" customHeight="1">
      <c r="A30" s="14"/>
      <c r="B30" s="15" t="s">
        <v>36</v>
      </c>
      <c r="C30" s="32"/>
      <c r="D30" s="10">
        <v>801</v>
      </c>
      <c r="E30" s="11">
        <f>F30+G30</f>
        <v>797963.4199999999</v>
      </c>
      <c r="F30" s="11">
        <v>404686.42</v>
      </c>
      <c r="G30" s="11">
        <v>393277</v>
      </c>
      <c r="H30" s="11">
        <f>I30+M30</f>
        <v>781830.42</v>
      </c>
      <c r="I30" s="11">
        <f>I31+I32</f>
        <v>389367.42000000004</v>
      </c>
      <c r="J30" s="11"/>
      <c r="K30" s="11"/>
      <c r="L30" s="11">
        <f>L31+L32</f>
        <v>389367.42000000004</v>
      </c>
      <c r="M30" s="11">
        <f>O30</f>
        <v>392463</v>
      </c>
      <c r="N30" s="23"/>
      <c r="O30" s="34">
        <f>O31</f>
        <v>392463</v>
      </c>
      <c r="P30" s="33"/>
      <c r="Q30" s="33"/>
    </row>
    <row r="31" spans="1:17" ht="14.25" customHeight="1">
      <c r="A31" s="14"/>
      <c r="B31" s="15" t="s">
        <v>37</v>
      </c>
      <c r="C31" s="32"/>
      <c r="D31" s="10">
        <v>80101</v>
      </c>
      <c r="E31" s="21">
        <f>F31+G31</f>
        <v>740787.52</v>
      </c>
      <c r="F31" s="21">
        <f>I31</f>
        <v>348324.52</v>
      </c>
      <c r="G31" s="21">
        <v>392463</v>
      </c>
      <c r="H31" s="24">
        <f>I31+M31</f>
        <v>740787.52</v>
      </c>
      <c r="I31" s="24">
        <f>L31</f>
        <v>348324.52</v>
      </c>
      <c r="J31" s="24"/>
      <c r="K31" s="24"/>
      <c r="L31" s="21">
        <v>348324.52</v>
      </c>
      <c r="M31" s="24">
        <f>O31</f>
        <v>392463</v>
      </c>
      <c r="N31" s="26"/>
      <c r="O31" s="35">
        <v>392463</v>
      </c>
      <c r="P31" s="33"/>
      <c r="Q31" s="33"/>
    </row>
    <row r="32" spans="1:17" ht="13.5" customHeight="1">
      <c r="A32" s="14"/>
      <c r="B32" s="15" t="s">
        <v>38</v>
      </c>
      <c r="C32" s="32"/>
      <c r="D32" s="32"/>
      <c r="E32" s="36">
        <f>F32</f>
        <v>41042.9</v>
      </c>
      <c r="F32" s="36">
        <f>H32</f>
        <v>41042.9</v>
      </c>
      <c r="G32" s="36"/>
      <c r="H32" s="37">
        <f>I32</f>
        <v>41042.9</v>
      </c>
      <c r="I32" s="37">
        <f>L32</f>
        <v>41042.9</v>
      </c>
      <c r="J32" s="37"/>
      <c r="K32" s="37"/>
      <c r="L32" s="36">
        <v>41042.9</v>
      </c>
      <c r="M32" s="37"/>
      <c r="N32" s="37"/>
      <c r="O32" s="33"/>
      <c r="P32" s="33"/>
      <c r="Q32" s="33"/>
    </row>
    <row r="33" spans="1:17" ht="12.75" customHeight="1">
      <c r="A33" s="14"/>
      <c r="B33" s="15" t="s">
        <v>41</v>
      </c>
      <c r="C33" s="32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12" customHeight="1">
      <c r="A34" s="14"/>
      <c r="B34" s="15" t="s">
        <v>45</v>
      </c>
      <c r="C34" s="32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s="13" customFormat="1" ht="11.25">
      <c r="A35" s="8">
        <v>2</v>
      </c>
      <c r="B35" s="9" t="s">
        <v>46</v>
      </c>
      <c r="C35" s="10" t="s">
        <v>26</v>
      </c>
      <c r="D35" s="10"/>
      <c r="E35" s="11">
        <f>F35+G35</f>
        <v>4712416.899999999</v>
      </c>
      <c r="F35" s="11">
        <f>F58+F68+F85+F94+F101+F40+F49+F75</f>
        <v>1363542.97</v>
      </c>
      <c r="G35" s="11">
        <f>G58+G68+G85+G94+G101+G40+G49+G75</f>
        <v>3348873.9299999997</v>
      </c>
      <c r="H35" s="12">
        <f>H58+H68+H85+H94+H101+H40+H49+H75</f>
        <v>3921782.8999999994</v>
      </c>
      <c r="I35" s="12">
        <f>I58+I68+I85+I94+I101+I40+I49+I75</f>
        <v>1363542.97</v>
      </c>
      <c r="J35" s="12">
        <f>J58+J68+J85+J94+J101+J40+J49+J75</f>
        <v>0</v>
      </c>
      <c r="K35" s="12">
        <f>K58+K68+K85+K94+K101+K40+K49+K75</f>
        <v>0</v>
      </c>
      <c r="L35" s="12">
        <f>L58+L68+L85+L94+L101+L40+L49+L75</f>
        <v>1363542.97</v>
      </c>
      <c r="M35" s="12">
        <f>M58+M68+M85+M94+M101+M40+M49+M75</f>
        <v>3348873.9299999997</v>
      </c>
      <c r="N35" s="12">
        <f>N58+N68+N85+N94+N101+N40+N49+N75</f>
        <v>3348873.9299999997</v>
      </c>
      <c r="O35" s="12">
        <f>O58+O68+O85+O94+O101+O40+O49+O75</f>
        <v>0</v>
      </c>
      <c r="P35" s="12">
        <f>P58+P68+P85+P94+P101+P40+P49+P75</f>
        <v>0</v>
      </c>
      <c r="Q35" s="12">
        <f>Q58+Q68+Q85+Q94+Q101+Q40+Q49+Q75</f>
        <v>0</v>
      </c>
    </row>
    <row r="36" spans="1:17" s="13" customFormat="1" ht="30" customHeight="1">
      <c r="A36" s="38" t="s">
        <v>47</v>
      </c>
      <c r="B36" s="15" t="s">
        <v>28</v>
      </c>
      <c r="C36" s="39" t="s">
        <v>29</v>
      </c>
      <c r="D36" s="39"/>
      <c r="E36" s="39"/>
      <c r="F36" s="39"/>
      <c r="G36" s="39"/>
      <c r="H36" s="39"/>
      <c r="I36" s="39"/>
      <c r="J36" s="39"/>
      <c r="K36" s="39"/>
      <c r="L36" s="12"/>
      <c r="M36" s="12"/>
      <c r="N36" s="12"/>
      <c r="O36" s="12"/>
      <c r="P36" s="12"/>
      <c r="Q36" s="12"/>
    </row>
    <row r="37" spans="1:17" s="13" customFormat="1" ht="10.5">
      <c r="A37" s="38"/>
      <c r="B37" s="15" t="s">
        <v>30</v>
      </c>
      <c r="C37" s="10"/>
      <c r="D37" s="10"/>
      <c r="E37" s="11"/>
      <c r="F37" s="11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3" customFormat="1" ht="10.5">
      <c r="A38" s="38"/>
      <c r="B38" s="15" t="s">
        <v>32</v>
      </c>
      <c r="C38" s="10"/>
      <c r="D38" s="10" t="s">
        <v>48</v>
      </c>
      <c r="E38" s="11"/>
      <c r="F38" s="11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3" customFormat="1" ht="10.5">
      <c r="A39" s="38"/>
      <c r="B39" s="15" t="s">
        <v>34</v>
      </c>
      <c r="C39" s="39" t="s">
        <v>49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s="13" customFormat="1" ht="10.5">
      <c r="A40" s="38"/>
      <c r="B40" s="15" t="s">
        <v>36</v>
      </c>
      <c r="C40" s="10"/>
      <c r="D40" s="22">
        <v>10</v>
      </c>
      <c r="E40" s="11">
        <f>E41+E42</f>
        <v>413032.56</v>
      </c>
      <c r="F40" s="11">
        <f>F41+F42</f>
        <v>159120.56</v>
      </c>
      <c r="G40" s="12">
        <f>G41+G42</f>
        <v>253912</v>
      </c>
      <c r="H40" s="12">
        <f>H41+H42</f>
        <v>413032.56</v>
      </c>
      <c r="I40" s="12">
        <f>I41+I42</f>
        <v>159120.56</v>
      </c>
      <c r="J40" s="12"/>
      <c r="K40" s="12"/>
      <c r="L40" s="12">
        <f>L41+L42</f>
        <v>159120.56</v>
      </c>
      <c r="M40" s="12">
        <f>M41+M42</f>
        <v>253912</v>
      </c>
      <c r="N40" s="12">
        <f>N41+N42</f>
        <v>253912</v>
      </c>
      <c r="O40" s="12"/>
      <c r="P40" s="12"/>
      <c r="Q40" s="12"/>
    </row>
    <row r="41" spans="1:17" s="13" customFormat="1" ht="10.5">
      <c r="A41" s="38"/>
      <c r="B41" s="15" t="s">
        <v>50</v>
      </c>
      <c r="C41" s="10"/>
      <c r="D41" s="25">
        <v>1095</v>
      </c>
      <c r="E41" s="21">
        <f>F41</f>
        <v>6999.99</v>
      </c>
      <c r="F41" s="21">
        <f>H41</f>
        <v>6999.99</v>
      </c>
      <c r="G41" s="21"/>
      <c r="H41" s="40">
        <f>I41</f>
        <v>6999.99</v>
      </c>
      <c r="I41" s="40">
        <f>L41</f>
        <v>6999.99</v>
      </c>
      <c r="J41" s="40"/>
      <c r="K41" s="40"/>
      <c r="L41" s="40">
        <v>6999.99</v>
      </c>
      <c r="M41" s="40"/>
      <c r="N41" s="40"/>
      <c r="O41" s="12"/>
      <c r="P41" s="12"/>
      <c r="Q41" s="12"/>
    </row>
    <row r="42" spans="1:17" s="13" customFormat="1" ht="10.5">
      <c r="A42" s="38"/>
      <c r="B42" s="15" t="s">
        <v>51</v>
      </c>
      <c r="C42" s="10"/>
      <c r="D42" s="10"/>
      <c r="E42" s="21">
        <f>F42+G42</f>
        <v>406032.57</v>
      </c>
      <c r="F42" s="21">
        <f>I42</f>
        <v>152120.57</v>
      </c>
      <c r="G42" s="21">
        <f>M42</f>
        <v>253912</v>
      </c>
      <c r="H42" s="40">
        <f>I42+M42</f>
        <v>406032.57</v>
      </c>
      <c r="I42" s="40">
        <f>L42</f>
        <v>152120.57</v>
      </c>
      <c r="J42" s="40"/>
      <c r="K42" s="40"/>
      <c r="L42" s="40">
        <v>152120.57</v>
      </c>
      <c r="M42" s="40">
        <f>N42</f>
        <v>253912</v>
      </c>
      <c r="N42" s="40">
        <v>253912</v>
      </c>
      <c r="O42" s="12"/>
      <c r="P42" s="12"/>
      <c r="Q42" s="12"/>
    </row>
    <row r="43" spans="1:17" s="13" customFormat="1" ht="10.5">
      <c r="A43" s="38"/>
      <c r="B43" s="9"/>
      <c r="C43" s="10"/>
      <c r="D43" s="10"/>
      <c r="E43" s="11"/>
      <c r="F43" s="11"/>
      <c r="G43" s="11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13" customFormat="1" ht="10.5">
      <c r="A44" s="38"/>
      <c r="B44" s="9"/>
      <c r="C44" s="10"/>
      <c r="D44" s="10"/>
      <c r="E44" s="11"/>
      <c r="F44" s="11"/>
      <c r="G44" s="11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s="13" customFormat="1" ht="23.25" customHeight="1">
      <c r="A45" s="38" t="s">
        <v>52</v>
      </c>
      <c r="B45" s="15" t="s">
        <v>28</v>
      </c>
      <c r="C45" s="39" t="s">
        <v>29</v>
      </c>
      <c r="D45" s="39"/>
      <c r="E45" s="39"/>
      <c r="F45" s="39"/>
      <c r="G45" s="39"/>
      <c r="H45" s="39"/>
      <c r="I45" s="39"/>
      <c r="J45" s="39"/>
      <c r="K45" s="39"/>
      <c r="L45" s="12"/>
      <c r="M45" s="12"/>
      <c r="N45" s="12"/>
      <c r="O45" s="12"/>
      <c r="P45" s="12"/>
      <c r="Q45" s="12"/>
    </row>
    <row r="46" spans="1:17" s="13" customFormat="1" ht="10.5">
      <c r="A46" s="38"/>
      <c r="B46" s="15" t="s">
        <v>30</v>
      </c>
      <c r="C46" s="10"/>
      <c r="D46" s="10"/>
      <c r="E46" s="11"/>
      <c r="F46" s="11"/>
      <c r="G46" s="11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3" customFormat="1" ht="10.5">
      <c r="A47" s="38"/>
      <c r="B47" s="15" t="s">
        <v>32</v>
      </c>
      <c r="C47" s="10"/>
      <c r="D47" s="10" t="s">
        <v>48</v>
      </c>
      <c r="E47" s="11"/>
      <c r="F47" s="11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13" customFormat="1" ht="10.5">
      <c r="A48" s="38"/>
      <c r="B48" s="15" t="s">
        <v>34</v>
      </c>
      <c r="C48" s="39" t="s">
        <v>53</v>
      </c>
      <c r="D48" s="39"/>
      <c r="E48" s="39"/>
      <c r="F48" s="39"/>
      <c r="G48" s="39"/>
      <c r="H48" s="39"/>
      <c r="I48" s="39"/>
      <c r="J48" s="39"/>
      <c r="K48" s="12"/>
      <c r="L48" s="12"/>
      <c r="M48" s="12"/>
      <c r="N48" s="12"/>
      <c r="O48" s="12"/>
      <c r="P48" s="12"/>
      <c r="Q48" s="12"/>
    </row>
    <row r="49" spans="1:17" s="13" customFormat="1" ht="10.5">
      <c r="A49" s="38"/>
      <c r="B49" s="15" t="s">
        <v>36</v>
      </c>
      <c r="C49" s="10"/>
      <c r="D49" s="22">
        <v>10</v>
      </c>
      <c r="E49" s="11">
        <f>E50+E51</f>
        <v>1267849.15</v>
      </c>
      <c r="F49" s="11">
        <f>F50+F51</f>
        <v>767849.15</v>
      </c>
      <c r="G49" s="11">
        <f>G50+G51</f>
        <v>500000</v>
      </c>
      <c r="H49" s="12">
        <f>H50+H51</f>
        <v>1267849.15</v>
      </c>
      <c r="I49" s="12">
        <f>I50+I51</f>
        <v>767849.15</v>
      </c>
      <c r="J49" s="12"/>
      <c r="K49" s="12"/>
      <c r="L49" s="12">
        <f>L50+L51</f>
        <v>767849.15</v>
      </c>
      <c r="M49" s="12">
        <f>M50+M51</f>
        <v>500000</v>
      </c>
      <c r="N49" s="12">
        <f>N50+N51</f>
        <v>500000</v>
      </c>
      <c r="O49" s="12"/>
      <c r="P49" s="12"/>
      <c r="Q49" s="12"/>
    </row>
    <row r="50" spans="1:17" s="13" customFormat="1" ht="10.5">
      <c r="A50" s="38"/>
      <c r="B50" s="15" t="s">
        <v>50</v>
      </c>
      <c r="C50" s="10"/>
      <c r="D50" s="25">
        <v>1095</v>
      </c>
      <c r="E50" s="21">
        <f>F50</f>
        <v>8000</v>
      </c>
      <c r="F50" s="21">
        <f>H50</f>
        <v>8000</v>
      </c>
      <c r="G50" s="21"/>
      <c r="H50" s="40">
        <f>I50</f>
        <v>8000</v>
      </c>
      <c r="I50" s="40">
        <f>L50</f>
        <v>8000</v>
      </c>
      <c r="J50" s="40"/>
      <c r="K50" s="40"/>
      <c r="L50" s="40">
        <v>8000</v>
      </c>
      <c r="M50" s="40"/>
      <c r="N50" s="40"/>
      <c r="O50" s="12"/>
      <c r="P50" s="12"/>
      <c r="Q50" s="12"/>
    </row>
    <row r="51" spans="1:17" s="13" customFormat="1" ht="10.5">
      <c r="A51" s="38"/>
      <c r="B51" s="15" t="s">
        <v>51</v>
      </c>
      <c r="C51" s="10"/>
      <c r="D51" s="10"/>
      <c r="E51" s="21">
        <f>F51+G51</f>
        <v>1259849.15</v>
      </c>
      <c r="F51" s="21">
        <f>I51</f>
        <v>759849.15</v>
      </c>
      <c r="G51" s="21">
        <f>M51</f>
        <v>500000</v>
      </c>
      <c r="H51" s="40">
        <f>I51+M51</f>
        <v>1259849.15</v>
      </c>
      <c r="I51" s="40">
        <f>L51</f>
        <v>759849.15</v>
      </c>
      <c r="J51" s="40"/>
      <c r="K51" s="40"/>
      <c r="L51" s="40">
        <v>759849.15</v>
      </c>
      <c r="M51" s="40">
        <f>N51</f>
        <v>500000</v>
      </c>
      <c r="N51" s="40">
        <v>500000</v>
      </c>
      <c r="O51" s="12"/>
      <c r="P51" s="12"/>
      <c r="Q51" s="12"/>
    </row>
    <row r="52" spans="1:17" s="13" customFormat="1" ht="10.5">
      <c r="A52" s="38"/>
      <c r="B52" s="9"/>
      <c r="C52" s="10"/>
      <c r="D52" s="10"/>
      <c r="E52" s="21"/>
      <c r="F52" s="21"/>
      <c r="G52" s="21"/>
      <c r="H52" s="40"/>
      <c r="I52" s="40"/>
      <c r="J52" s="40"/>
      <c r="K52" s="40"/>
      <c r="L52" s="40"/>
      <c r="M52" s="40"/>
      <c r="N52" s="40"/>
      <c r="O52" s="12"/>
      <c r="P52" s="12"/>
      <c r="Q52" s="12"/>
    </row>
    <row r="53" spans="1:17" s="13" customFormat="1" ht="10.5">
      <c r="A53" s="38"/>
      <c r="B53" s="15"/>
      <c r="C53" s="10"/>
      <c r="D53" s="10"/>
      <c r="E53" s="11"/>
      <c r="F53" s="11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ht="12.75">
      <c r="A54" s="14" t="s">
        <v>54</v>
      </c>
      <c r="B54" s="15" t="s">
        <v>28</v>
      </c>
      <c r="C54" s="39" t="s">
        <v>55</v>
      </c>
      <c r="D54" s="39"/>
      <c r="E54" s="39"/>
      <c r="F54" s="39"/>
      <c r="G54" s="39"/>
      <c r="H54" s="39"/>
      <c r="I54" s="39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14"/>
      <c r="B55" s="15" t="s">
        <v>30</v>
      </c>
      <c r="C55" s="32" t="s">
        <v>56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2.75">
      <c r="A56" s="14"/>
      <c r="B56" s="15" t="s">
        <v>32</v>
      </c>
      <c r="C56" s="41" t="s">
        <v>57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ht="12.75">
      <c r="A57" s="14"/>
      <c r="B57" s="15" t="s">
        <v>34</v>
      </c>
      <c r="C57" s="39" t="s">
        <v>58</v>
      </c>
      <c r="D57" s="39"/>
      <c r="E57" s="39"/>
      <c r="F57" s="39"/>
      <c r="G57" s="39"/>
      <c r="H57" s="39"/>
      <c r="I57" s="39"/>
      <c r="J57" s="32"/>
      <c r="K57" s="32"/>
      <c r="L57" s="32"/>
      <c r="M57" s="32"/>
      <c r="N57" s="32"/>
      <c r="O57" s="32"/>
      <c r="P57" s="32"/>
      <c r="Q57" s="32"/>
    </row>
    <row r="58" spans="1:17" ht="12.75">
      <c r="A58" s="14"/>
      <c r="B58" s="15" t="s">
        <v>36</v>
      </c>
      <c r="C58" s="21"/>
      <c r="D58" s="10"/>
      <c r="E58" s="11">
        <f>E60+E62</f>
        <v>103838.56000000001</v>
      </c>
      <c r="F58" s="11">
        <f>F60+F62</f>
        <v>15575.789999999999</v>
      </c>
      <c r="G58" s="12">
        <f>G60+G62</f>
        <v>88262.77</v>
      </c>
      <c r="H58" s="12">
        <f>H60+H62</f>
        <v>103838.56000000001</v>
      </c>
      <c r="I58" s="12">
        <f>I60+I62</f>
        <v>15575.789999999999</v>
      </c>
      <c r="J58" s="12"/>
      <c r="K58" s="12"/>
      <c r="L58" s="12">
        <f>L60+L62</f>
        <v>15575.789999999999</v>
      </c>
      <c r="M58" s="12">
        <f>M60+M62</f>
        <v>88262.77</v>
      </c>
      <c r="N58" s="12">
        <f>N60+N62</f>
        <v>88262.77</v>
      </c>
      <c r="O58" s="21"/>
      <c r="P58" s="21"/>
      <c r="Q58" s="21"/>
    </row>
    <row r="59" spans="1:17" ht="12.75">
      <c r="A59" s="14"/>
      <c r="B59" s="15"/>
      <c r="C59" s="21"/>
      <c r="D59" s="10">
        <v>853</v>
      </c>
      <c r="E59" s="11">
        <f>E60</f>
        <v>92935.51000000001</v>
      </c>
      <c r="F59" s="11">
        <f>F60</f>
        <v>4672.74</v>
      </c>
      <c r="G59" s="12">
        <f>G60</f>
        <v>88262.77</v>
      </c>
      <c r="H59" s="12">
        <f>H60</f>
        <v>92935.51000000001</v>
      </c>
      <c r="I59" s="12">
        <f>I60</f>
        <v>4672.74</v>
      </c>
      <c r="J59" s="12"/>
      <c r="K59" s="12"/>
      <c r="L59" s="12">
        <f>L60</f>
        <v>4672.74</v>
      </c>
      <c r="M59" s="12">
        <f>M60</f>
        <v>88262.77</v>
      </c>
      <c r="N59" s="12">
        <f>N60</f>
        <v>88262.77</v>
      </c>
      <c r="O59" s="12"/>
      <c r="P59" s="12"/>
      <c r="Q59" s="12"/>
    </row>
    <row r="60" spans="1:17" ht="12.75">
      <c r="A60" s="14"/>
      <c r="B60" s="15" t="s">
        <v>37</v>
      </c>
      <c r="C60" s="24"/>
      <c r="D60" s="10">
        <v>85395</v>
      </c>
      <c r="E60" s="21">
        <f>F60+G60</f>
        <v>92935.51000000001</v>
      </c>
      <c r="F60" s="21">
        <f>I60</f>
        <v>4672.74</v>
      </c>
      <c r="G60" s="21">
        <f>M60</f>
        <v>88262.77</v>
      </c>
      <c r="H60" s="24">
        <f>I60+M60</f>
        <v>92935.51000000001</v>
      </c>
      <c r="I60" s="24">
        <f>L60</f>
        <v>4672.74</v>
      </c>
      <c r="J60" s="24"/>
      <c r="K60" s="24"/>
      <c r="L60" s="24">
        <v>4672.74</v>
      </c>
      <c r="M60" s="24">
        <f>N60</f>
        <v>88262.77</v>
      </c>
      <c r="N60" s="24">
        <v>88262.77</v>
      </c>
      <c r="O60" s="24"/>
      <c r="P60" s="24"/>
      <c r="Q60" s="24"/>
    </row>
    <row r="61" spans="1:17" s="13" customFormat="1" ht="10.5">
      <c r="A61" s="14"/>
      <c r="B61" s="9"/>
      <c r="C61" s="30"/>
      <c r="D61" s="10">
        <v>852</v>
      </c>
      <c r="E61" s="11">
        <f>E62</f>
        <v>10903.05</v>
      </c>
      <c r="F61" s="11">
        <f>F62</f>
        <v>10903.05</v>
      </c>
      <c r="G61" s="12"/>
      <c r="H61" s="12">
        <f>H62</f>
        <v>10903.05</v>
      </c>
      <c r="I61" s="12">
        <f>I62</f>
        <v>10903.05</v>
      </c>
      <c r="J61" s="12"/>
      <c r="K61" s="12"/>
      <c r="L61" s="12">
        <f>L62</f>
        <v>10903.05</v>
      </c>
      <c r="M61" s="12"/>
      <c r="N61" s="12"/>
      <c r="O61" s="12"/>
      <c r="P61" s="12"/>
      <c r="Q61" s="12"/>
    </row>
    <row r="62" spans="1:17" ht="12.75">
      <c r="A62" s="14"/>
      <c r="B62" s="15" t="s">
        <v>59</v>
      </c>
      <c r="C62" s="24"/>
      <c r="D62" s="10">
        <v>85214</v>
      </c>
      <c r="E62" s="21">
        <f>F62</f>
        <v>10903.05</v>
      </c>
      <c r="F62" s="21">
        <f>H62</f>
        <v>10903.05</v>
      </c>
      <c r="G62" s="21"/>
      <c r="H62" s="24">
        <f>I62+M62</f>
        <v>10903.05</v>
      </c>
      <c r="I62" s="24">
        <f>L62</f>
        <v>10903.05</v>
      </c>
      <c r="J62" s="24"/>
      <c r="K62" s="24"/>
      <c r="L62" s="24">
        <v>10903.05</v>
      </c>
      <c r="M62" s="24"/>
      <c r="N62" s="24"/>
      <c r="O62" s="24"/>
      <c r="P62" s="24"/>
      <c r="Q62" s="24"/>
    </row>
    <row r="63" spans="1:17" ht="21.75" customHeight="1">
      <c r="A63" s="14" t="s">
        <v>60</v>
      </c>
      <c r="B63" s="15" t="s">
        <v>28</v>
      </c>
      <c r="C63" s="39" t="s">
        <v>61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12.75">
      <c r="A64" s="14"/>
      <c r="B64" s="15" t="s">
        <v>30</v>
      </c>
      <c r="C64" s="10" t="s">
        <v>62</v>
      </c>
      <c r="D64" s="39" t="s">
        <v>63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1:17" ht="12.75">
      <c r="A65" s="14"/>
      <c r="B65" s="15" t="s">
        <v>32</v>
      </c>
      <c r="C65" s="42" t="s">
        <v>64</v>
      </c>
      <c r="D65" s="39" t="s">
        <v>65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2.75">
      <c r="A66" s="14"/>
      <c r="B66" s="15" t="s">
        <v>34</v>
      </c>
      <c r="C66" s="30" t="s">
        <v>66</v>
      </c>
      <c r="D66" s="10"/>
      <c r="E66" s="21"/>
      <c r="F66" s="21"/>
      <c r="G66" s="21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1:17" ht="12.75">
      <c r="A67" s="14"/>
      <c r="B67" s="15" t="s">
        <v>36</v>
      </c>
      <c r="C67" s="24"/>
      <c r="D67" s="10"/>
      <c r="E67" s="21"/>
      <c r="F67" s="21"/>
      <c r="G67" s="21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s="13" customFormat="1" ht="10.5">
      <c r="A68" s="14"/>
      <c r="B68" s="9"/>
      <c r="C68" s="30"/>
      <c r="D68" s="10">
        <v>720</v>
      </c>
      <c r="E68" s="11">
        <v>1753856.66</v>
      </c>
      <c r="F68" s="11">
        <v>261187.5</v>
      </c>
      <c r="G68" s="11">
        <v>1492669.16</v>
      </c>
      <c r="H68" s="30">
        <f>I68+M68</f>
        <v>1753856.66</v>
      </c>
      <c r="I68" s="30">
        <f>I70</f>
        <v>261187.5</v>
      </c>
      <c r="J68" s="30"/>
      <c r="K68" s="30"/>
      <c r="L68" s="30">
        <v>261187.5</v>
      </c>
      <c r="M68" s="30">
        <f>N68</f>
        <v>1492669.16</v>
      </c>
      <c r="N68" s="30">
        <v>1492669.16</v>
      </c>
      <c r="O68" s="30"/>
      <c r="P68" s="30"/>
      <c r="Q68" s="30"/>
    </row>
    <row r="69" spans="1:17" ht="12.75">
      <c r="A69" s="14"/>
      <c r="B69" s="15" t="s">
        <v>37</v>
      </c>
      <c r="C69" s="24"/>
      <c r="D69" s="10">
        <v>72095</v>
      </c>
      <c r="E69" s="21">
        <v>567591.46</v>
      </c>
      <c r="F69" s="21"/>
      <c r="G69" s="21">
        <v>567591.46</v>
      </c>
      <c r="H69" s="24">
        <f>I69+M69</f>
        <v>567591.46</v>
      </c>
      <c r="I69" s="24"/>
      <c r="J69" s="24"/>
      <c r="K69" s="24"/>
      <c r="L69" s="24"/>
      <c r="M69" s="24">
        <f>N69</f>
        <v>567591.46</v>
      </c>
      <c r="N69" s="24">
        <v>567591.46</v>
      </c>
      <c r="O69" s="24"/>
      <c r="P69" s="24"/>
      <c r="Q69" s="24"/>
    </row>
    <row r="70" spans="1:17" ht="12.75">
      <c r="A70" s="14"/>
      <c r="B70" s="9" t="s">
        <v>67</v>
      </c>
      <c r="C70" s="24"/>
      <c r="D70" s="10">
        <v>72095</v>
      </c>
      <c r="E70" s="21">
        <v>1186265.2</v>
      </c>
      <c r="F70" s="21">
        <v>261187.5</v>
      </c>
      <c r="G70" s="21">
        <v>925077.7</v>
      </c>
      <c r="H70" s="24">
        <f>I70+M70</f>
        <v>1186265.2</v>
      </c>
      <c r="I70" s="24">
        <f>L70</f>
        <v>261187.5</v>
      </c>
      <c r="J70" s="24"/>
      <c r="K70" s="24"/>
      <c r="L70" s="24">
        <v>261187.5</v>
      </c>
      <c r="M70" s="24">
        <f>N70</f>
        <v>925077.7</v>
      </c>
      <c r="N70" s="24">
        <v>925077.7</v>
      </c>
      <c r="O70" s="24"/>
      <c r="P70" s="24"/>
      <c r="Q70" s="24"/>
    </row>
    <row r="71" spans="1:17" ht="18.75" customHeight="1">
      <c r="A71" s="43" t="s">
        <v>68</v>
      </c>
      <c r="B71" s="15" t="s">
        <v>28</v>
      </c>
      <c r="C71" s="39" t="s">
        <v>29</v>
      </c>
      <c r="D71" s="39"/>
      <c r="E71" s="39"/>
      <c r="F71" s="39"/>
      <c r="G71" s="39"/>
      <c r="H71" s="39"/>
      <c r="I71" s="39"/>
      <c r="J71" s="39"/>
      <c r="K71" s="39"/>
      <c r="L71" s="24"/>
      <c r="M71" s="24"/>
      <c r="N71" s="24"/>
      <c r="O71" s="24"/>
      <c r="P71" s="24"/>
      <c r="Q71" s="24"/>
    </row>
    <row r="72" spans="1:17" ht="12.75">
      <c r="A72" s="43"/>
      <c r="B72" s="15" t="s">
        <v>30</v>
      </c>
      <c r="C72" s="10"/>
      <c r="D72" s="10"/>
      <c r="E72" s="11"/>
      <c r="F72" s="11"/>
      <c r="G72" s="11"/>
      <c r="H72" s="12"/>
      <c r="I72" s="12"/>
      <c r="J72" s="12"/>
      <c r="K72" s="12"/>
      <c r="L72" s="24"/>
      <c r="M72" s="24"/>
      <c r="N72" s="24"/>
      <c r="O72" s="24"/>
      <c r="P72" s="24"/>
      <c r="Q72" s="24"/>
    </row>
    <row r="73" spans="1:17" ht="12.75">
      <c r="A73" s="43"/>
      <c r="B73" s="15" t="s">
        <v>32</v>
      </c>
      <c r="C73" s="10"/>
      <c r="D73" s="10" t="s">
        <v>48</v>
      </c>
      <c r="E73" s="11"/>
      <c r="F73" s="11"/>
      <c r="G73" s="11"/>
      <c r="H73" s="12"/>
      <c r="I73" s="12"/>
      <c r="J73" s="12"/>
      <c r="K73" s="12"/>
      <c r="L73" s="24"/>
      <c r="M73" s="24"/>
      <c r="N73" s="24"/>
      <c r="O73" s="24"/>
      <c r="P73" s="24"/>
      <c r="Q73" s="24"/>
    </row>
    <row r="74" spans="1:17" ht="12.75">
      <c r="A74" s="43"/>
      <c r="B74" s="15" t="s">
        <v>34</v>
      </c>
      <c r="C74" s="30" t="s">
        <v>69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24"/>
      <c r="O74" s="24"/>
      <c r="P74" s="24"/>
      <c r="Q74" s="24"/>
    </row>
    <row r="75" spans="1:17" ht="12.75">
      <c r="A75" s="43"/>
      <c r="B75" s="15" t="s">
        <v>36</v>
      </c>
      <c r="C75" s="24"/>
      <c r="D75" s="10">
        <v>754</v>
      </c>
      <c r="E75" s="11">
        <f>E76+E77</f>
        <v>291525.97</v>
      </c>
      <c r="F75" s="11">
        <f>F76+F77</f>
        <v>112309.97</v>
      </c>
      <c r="G75" s="12">
        <f>G76+G77</f>
        <v>179216</v>
      </c>
      <c r="H75" s="12">
        <f>H76+H77</f>
        <v>291525.97</v>
      </c>
      <c r="I75" s="12">
        <f>I76+I77</f>
        <v>112309.97</v>
      </c>
      <c r="J75" s="12">
        <f>J76+J77</f>
        <v>0</v>
      </c>
      <c r="K75" s="12">
        <f>K76+K77</f>
        <v>0</v>
      </c>
      <c r="L75" s="12">
        <f>L76+L77</f>
        <v>112309.97</v>
      </c>
      <c r="M75" s="12">
        <f>M76+M77</f>
        <v>179216</v>
      </c>
      <c r="N75" s="12">
        <f>N76+N77</f>
        <v>179216</v>
      </c>
      <c r="O75" s="24"/>
      <c r="P75" s="24"/>
      <c r="Q75" s="24"/>
    </row>
    <row r="76" spans="1:17" ht="12.75">
      <c r="A76" s="43"/>
      <c r="B76" s="15" t="s">
        <v>50</v>
      </c>
      <c r="C76" s="24"/>
      <c r="D76" s="10">
        <v>75412</v>
      </c>
      <c r="E76" s="21">
        <f>F76</f>
        <v>9760</v>
      </c>
      <c r="F76" s="21">
        <f>H76</f>
        <v>9760</v>
      </c>
      <c r="G76" s="21"/>
      <c r="H76" s="24">
        <f>I76</f>
        <v>9760</v>
      </c>
      <c r="I76" s="24">
        <f>L76</f>
        <v>9760</v>
      </c>
      <c r="J76" s="24"/>
      <c r="K76" s="24"/>
      <c r="L76" s="24">
        <v>9760</v>
      </c>
      <c r="M76" s="24"/>
      <c r="N76" s="24"/>
      <c r="O76" s="24"/>
      <c r="P76" s="24"/>
      <c r="Q76" s="24"/>
    </row>
    <row r="77" spans="1:17" ht="12.75">
      <c r="A77" s="43"/>
      <c r="B77" s="15" t="s">
        <v>51</v>
      </c>
      <c r="C77" s="24"/>
      <c r="D77" s="10"/>
      <c r="E77" s="21">
        <f>F77+G77</f>
        <v>281765.97</v>
      </c>
      <c r="F77" s="21">
        <f>I77</f>
        <v>102549.97</v>
      </c>
      <c r="G77" s="21">
        <f>M77</f>
        <v>179216</v>
      </c>
      <c r="H77" s="24">
        <f>I77+M77</f>
        <v>281765.97</v>
      </c>
      <c r="I77" s="24">
        <f>L77</f>
        <v>102549.97</v>
      </c>
      <c r="J77" s="24"/>
      <c r="K77" s="24"/>
      <c r="L77" s="24">
        <v>102549.97</v>
      </c>
      <c r="M77" s="24">
        <f>N77</f>
        <v>179216</v>
      </c>
      <c r="N77" s="24">
        <v>179216</v>
      </c>
      <c r="O77" s="24"/>
      <c r="P77" s="24"/>
      <c r="Q77" s="24"/>
    </row>
    <row r="78" spans="1:17" ht="12.75">
      <c r="A78" s="43"/>
      <c r="B78" s="9"/>
      <c r="C78" s="24"/>
      <c r="D78" s="10"/>
      <c r="E78" s="21"/>
      <c r="F78" s="21"/>
      <c r="G78" s="21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1:17" ht="12.75">
      <c r="A79" s="43"/>
      <c r="B79" s="15" t="s">
        <v>59</v>
      </c>
      <c r="C79" s="24"/>
      <c r="D79" s="10"/>
      <c r="E79" s="21"/>
      <c r="F79" s="21"/>
      <c r="G79" s="21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 ht="12.75">
      <c r="A80" s="43"/>
      <c r="B80" s="15"/>
      <c r="C80" s="24"/>
      <c r="D80" s="10"/>
      <c r="E80" s="21"/>
      <c r="F80" s="21"/>
      <c r="G80" s="21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 ht="22.5" customHeight="1">
      <c r="A81" s="14" t="s">
        <v>70</v>
      </c>
      <c r="B81" s="15" t="s">
        <v>28</v>
      </c>
      <c r="C81" s="30" t="s">
        <v>55</v>
      </c>
      <c r="D81" s="10"/>
      <c r="E81" s="21"/>
      <c r="F81" s="21"/>
      <c r="G81" s="21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1:17" ht="12.75">
      <c r="A82" s="14"/>
      <c r="B82" s="15" t="s">
        <v>30</v>
      </c>
      <c r="C82" s="10" t="s">
        <v>71</v>
      </c>
      <c r="D82" s="39" t="s">
        <v>72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1:17" ht="12.75">
      <c r="A83" s="14"/>
      <c r="B83" s="15" t="s">
        <v>32</v>
      </c>
      <c r="C83" s="44" t="s">
        <v>73</v>
      </c>
      <c r="D83" s="39" t="s">
        <v>74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ht="12.75">
      <c r="A84" s="14"/>
      <c r="B84" s="15" t="s">
        <v>34</v>
      </c>
      <c r="C84" s="30" t="s">
        <v>75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14"/>
      <c r="B85" s="15" t="s">
        <v>36</v>
      </c>
      <c r="C85" s="24"/>
      <c r="D85" s="10">
        <v>801</v>
      </c>
      <c r="E85" s="45">
        <v>790634</v>
      </c>
      <c r="F85" s="45"/>
      <c r="G85" s="45">
        <v>790634</v>
      </c>
      <c r="H85" s="46"/>
      <c r="I85" s="46"/>
      <c r="J85" s="46"/>
      <c r="K85" s="46"/>
      <c r="L85" s="46"/>
      <c r="M85" s="46">
        <f>N85</f>
        <v>790634</v>
      </c>
      <c r="N85" s="46">
        <v>790634</v>
      </c>
      <c r="O85" s="46"/>
      <c r="P85" s="46"/>
      <c r="Q85" s="46"/>
    </row>
    <row r="86" spans="1:17" ht="12.75">
      <c r="A86" s="14"/>
      <c r="B86" s="15" t="s">
        <v>50</v>
      </c>
      <c r="C86" s="24"/>
      <c r="D86" s="10">
        <v>80195</v>
      </c>
      <c r="E86" s="21">
        <v>393087.1</v>
      </c>
      <c r="F86" s="21"/>
      <c r="G86" s="21">
        <v>393087.1</v>
      </c>
      <c r="H86" s="24"/>
      <c r="I86" s="24"/>
      <c r="J86" s="24"/>
      <c r="K86" s="24"/>
      <c r="L86" s="24"/>
      <c r="M86" s="47">
        <f>N86</f>
        <v>393087.1</v>
      </c>
      <c r="N86" s="24">
        <v>393087.1</v>
      </c>
      <c r="O86" s="24"/>
      <c r="P86" s="24"/>
      <c r="Q86" s="24"/>
    </row>
    <row r="87" spans="1:17" ht="12.75">
      <c r="A87" s="14"/>
      <c r="B87" s="15" t="s">
        <v>51</v>
      </c>
      <c r="C87" s="24"/>
      <c r="D87" s="10">
        <v>80195</v>
      </c>
      <c r="E87" s="21">
        <v>397546.9</v>
      </c>
      <c r="F87" s="21"/>
      <c r="G87" s="21">
        <v>397546.9</v>
      </c>
      <c r="H87" s="24"/>
      <c r="I87" s="24"/>
      <c r="J87" s="24"/>
      <c r="K87" s="24"/>
      <c r="L87" s="24"/>
      <c r="M87" s="47">
        <f>N87</f>
        <v>397546.9</v>
      </c>
      <c r="N87" s="24">
        <v>397546.9</v>
      </c>
      <c r="O87" s="24"/>
      <c r="P87" s="24"/>
      <c r="Q87" s="24"/>
    </row>
    <row r="88" spans="1:17" ht="12.75">
      <c r="A88" s="14"/>
      <c r="B88" s="9"/>
      <c r="C88" s="24"/>
      <c r="D88" s="10"/>
      <c r="E88" s="21"/>
      <c r="F88" s="21"/>
      <c r="G88" s="21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1:17" ht="12.75">
      <c r="A89" s="14"/>
      <c r="B89" s="15" t="s">
        <v>59</v>
      </c>
      <c r="C89" s="24"/>
      <c r="D89" s="10"/>
      <c r="E89" s="21"/>
      <c r="F89" s="21"/>
      <c r="G89" s="21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1:17" ht="24.75" customHeight="1">
      <c r="A90" s="14" t="s">
        <v>76</v>
      </c>
      <c r="B90" s="15" t="s">
        <v>28</v>
      </c>
      <c r="C90" s="30" t="s">
        <v>55</v>
      </c>
      <c r="D90" s="10"/>
      <c r="E90" s="21"/>
      <c r="F90" s="21"/>
      <c r="G90" s="21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1:17" ht="12.75">
      <c r="A91" s="14"/>
      <c r="B91" s="15" t="s">
        <v>30</v>
      </c>
      <c r="C91" s="10" t="s">
        <v>71</v>
      </c>
      <c r="D91" s="39" t="s">
        <v>72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</row>
    <row r="92" spans="1:17" ht="12.75">
      <c r="A92" s="14"/>
      <c r="B92" s="15" t="s">
        <v>32</v>
      </c>
      <c r="C92" s="44" t="s">
        <v>73</v>
      </c>
      <c r="D92" s="39" t="s">
        <v>74</v>
      </c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1:17" ht="12.75">
      <c r="A93" s="14"/>
      <c r="B93" s="15" t="s">
        <v>34</v>
      </c>
      <c r="C93" s="30" t="s">
        <v>77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12.75">
      <c r="A94" s="14"/>
      <c r="B94" s="15" t="s">
        <v>36</v>
      </c>
      <c r="C94" s="24"/>
      <c r="D94" s="10">
        <v>926</v>
      </c>
      <c r="E94" s="11">
        <f>F94+G94</f>
        <v>67090</v>
      </c>
      <c r="F94" s="11">
        <v>45000</v>
      </c>
      <c r="G94" s="11">
        <v>22090</v>
      </c>
      <c r="H94" s="30">
        <f>I94+M94</f>
        <v>67090</v>
      </c>
      <c r="I94" s="30">
        <f>L94</f>
        <v>45000</v>
      </c>
      <c r="J94" s="30"/>
      <c r="K94" s="30"/>
      <c r="L94" s="30">
        <v>45000</v>
      </c>
      <c r="M94" s="30">
        <f>N94</f>
        <v>22090</v>
      </c>
      <c r="N94" s="30">
        <v>22090</v>
      </c>
      <c r="O94" s="30"/>
      <c r="P94" s="30"/>
      <c r="Q94" s="30"/>
    </row>
    <row r="95" spans="1:17" ht="12.75">
      <c r="A95" s="14"/>
      <c r="B95" s="15" t="s">
        <v>50</v>
      </c>
      <c r="C95" s="24"/>
      <c r="D95" s="10">
        <v>92605</v>
      </c>
      <c r="E95" s="21">
        <f>F95+G95</f>
        <v>22420</v>
      </c>
      <c r="F95" s="21">
        <v>15000</v>
      </c>
      <c r="G95" s="21">
        <v>7420</v>
      </c>
      <c r="H95" s="24">
        <f>I95+M95</f>
        <v>22420</v>
      </c>
      <c r="I95" s="24">
        <f>L95</f>
        <v>15000</v>
      </c>
      <c r="J95" s="24"/>
      <c r="K95" s="24"/>
      <c r="L95" s="24">
        <v>15000</v>
      </c>
      <c r="M95" s="24">
        <f>N95</f>
        <v>7420</v>
      </c>
      <c r="N95" s="24">
        <v>7420</v>
      </c>
      <c r="O95" s="24"/>
      <c r="P95" s="24"/>
      <c r="Q95" s="24"/>
    </row>
    <row r="96" spans="1:17" ht="12.75">
      <c r="A96" s="14"/>
      <c r="B96" s="15" t="s">
        <v>51</v>
      </c>
      <c r="C96" s="24"/>
      <c r="D96" s="10">
        <v>92605</v>
      </c>
      <c r="E96" s="21">
        <f>F96+G96</f>
        <v>44670</v>
      </c>
      <c r="F96" s="21">
        <v>30000</v>
      </c>
      <c r="G96" s="21">
        <v>14670</v>
      </c>
      <c r="H96" s="24">
        <f>I96+M96</f>
        <v>44670</v>
      </c>
      <c r="I96" s="24">
        <f>L96</f>
        <v>30000</v>
      </c>
      <c r="J96" s="24"/>
      <c r="K96" s="24"/>
      <c r="L96" s="24">
        <v>30000</v>
      </c>
      <c r="M96" s="24">
        <f>N96</f>
        <v>14670</v>
      </c>
      <c r="N96" s="24">
        <v>14670</v>
      </c>
      <c r="O96" s="24"/>
      <c r="P96" s="24"/>
      <c r="Q96" s="24"/>
    </row>
    <row r="97" spans="1:17" ht="25.5" customHeight="1">
      <c r="A97" s="14" t="s">
        <v>78</v>
      </c>
      <c r="B97" s="15" t="s">
        <v>28</v>
      </c>
      <c r="C97" s="30" t="s">
        <v>55</v>
      </c>
      <c r="D97" s="10"/>
      <c r="E97" s="21"/>
      <c r="F97" s="21"/>
      <c r="G97" s="21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 ht="12.75">
      <c r="A98" s="14"/>
      <c r="B98" s="15" t="s">
        <v>30</v>
      </c>
      <c r="C98" s="10" t="s">
        <v>71</v>
      </c>
      <c r="D98" s="39" t="s">
        <v>72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1:17" ht="12.75">
      <c r="A99" s="14"/>
      <c r="B99" s="15" t="s">
        <v>32</v>
      </c>
      <c r="C99" s="44" t="s">
        <v>73</v>
      </c>
      <c r="D99" s="39" t="s">
        <v>74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1:17" ht="12.75">
      <c r="A100" s="14"/>
      <c r="B100" s="15" t="s">
        <v>34</v>
      </c>
      <c r="C100" s="30" t="s">
        <v>79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ht="12.75">
      <c r="A101" s="14"/>
      <c r="B101" s="15" t="s">
        <v>36</v>
      </c>
      <c r="C101" s="24"/>
      <c r="D101" s="10">
        <v>926</v>
      </c>
      <c r="E101" s="11">
        <f>F101+G101</f>
        <v>24590</v>
      </c>
      <c r="F101" s="11">
        <v>2500</v>
      </c>
      <c r="G101" s="11">
        <v>22090</v>
      </c>
      <c r="H101" s="30">
        <f>I101+M101</f>
        <v>24590</v>
      </c>
      <c r="I101" s="30">
        <f>L101</f>
        <v>2500</v>
      </c>
      <c r="J101" s="30"/>
      <c r="K101" s="30"/>
      <c r="L101" s="30">
        <v>2500</v>
      </c>
      <c r="M101" s="30">
        <f>N101</f>
        <v>22090</v>
      </c>
      <c r="N101" s="30">
        <v>22090</v>
      </c>
      <c r="O101" s="30"/>
      <c r="P101" s="30"/>
      <c r="Q101" s="30"/>
    </row>
    <row r="102" spans="1:17" ht="12.75">
      <c r="A102" s="14"/>
      <c r="B102" s="15" t="s">
        <v>50</v>
      </c>
      <c r="C102" s="24"/>
      <c r="D102" s="10">
        <v>92605</v>
      </c>
      <c r="E102" s="21">
        <f>F102+G102</f>
        <v>7920</v>
      </c>
      <c r="F102" s="21">
        <v>500</v>
      </c>
      <c r="G102" s="21">
        <v>7420</v>
      </c>
      <c r="H102" s="24">
        <f>I102+M102</f>
        <v>7920</v>
      </c>
      <c r="I102" s="24">
        <f>L102</f>
        <v>500</v>
      </c>
      <c r="J102" s="24"/>
      <c r="K102" s="24"/>
      <c r="L102" s="24">
        <v>500</v>
      </c>
      <c r="M102" s="24">
        <f>N102</f>
        <v>7420</v>
      </c>
      <c r="N102" s="24">
        <v>7420</v>
      </c>
      <c r="O102" s="24"/>
      <c r="P102" s="24"/>
      <c r="Q102" s="24"/>
    </row>
    <row r="103" spans="1:17" ht="12.75">
      <c r="A103" s="14"/>
      <c r="B103" s="15" t="s">
        <v>51</v>
      </c>
      <c r="C103" s="24"/>
      <c r="D103" s="10">
        <v>92605</v>
      </c>
      <c r="E103" s="21">
        <f>F103+G103</f>
        <v>16670</v>
      </c>
      <c r="F103" s="21">
        <v>2000</v>
      </c>
      <c r="G103" s="21">
        <v>14670</v>
      </c>
      <c r="H103" s="24">
        <f>I103+M103</f>
        <v>16670</v>
      </c>
      <c r="I103" s="24">
        <f>L103</f>
        <v>2000</v>
      </c>
      <c r="J103" s="24"/>
      <c r="K103" s="24"/>
      <c r="L103" s="24">
        <v>2000</v>
      </c>
      <c r="M103" s="24">
        <f>N103</f>
        <v>14670</v>
      </c>
      <c r="N103" s="24">
        <v>14670</v>
      </c>
      <c r="O103" s="24"/>
      <c r="P103" s="24"/>
      <c r="Q103" s="24"/>
    </row>
    <row r="104" spans="1:17" ht="11.25" customHeight="1">
      <c r="A104" s="14"/>
      <c r="B104" s="15"/>
      <c r="C104" s="24"/>
      <c r="D104" s="10"/>
      <c r="E104" s="21"/>
      <c r="F104" s="21"/>
      <c r="G104" s="21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1:17" ht="12.75">
      <c r="A105" s="48"/>
      <c r="B105" s="15" t="s">
        <v>36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1:17" s="13" customFormat="1" ht="15" customHeight="1">
      <c r="A106" s="8" t="s">
        <v>80</v>
      </c>
      <c r="B106" s="8"/>
      <c r="C106" s="10" t="s">
        <v>26</v>
      </c>
      <c r="D106" s="10"/>
      <c r="E106" s="11">
        <f>E10+E35</f>
        <v>12279209.73</v>
      </c>
      <c r="F106" s="11">
        <f>F10+F35</f>
        <v>4537058.8</v>
      </c>
      <c r="G106" s="12">
        <f>G10+G35</f>
        <v>7742150.93</v>
      </c>
      <c r="H106" s="12">
        <f>H10+H35</f>
        <v>6859017.33</v>
      </c>
      <c r="I106" s="12">
        <f>I10+I35</f>
        <v>2715419.4000000004</v>
      </c>
      <c r="J106" s="12">
        <f>J10+J35</f>
        <v>200000</v>
      </c>
      <c r="K106" s="12">
        <f>K10+K35</f>
        <v>0</v>
      </c>
      <c r="L106" s="12">
        <f>L10+L35</f>
        <v>2515419.4000000004</v>
      </c>
      <c r="M106" s="12">
        <f>M10+M35</f>
        <v>4934231.93</v>
      </c>
      <c r="N106" s="12">
        <f>N10+N35</f>
        <v>3348873.9299999997</v>
      </c>
      <c r="O106" s="12">
        <f>O10+O35</f>
        <v>1585358</v>
      </c>
      <c r="P106" s="12">
        <f>P10+P35</f>
        <v>0</v>
      </c>
      <c r="Q106" s="12">
        <f>Q10+Q35</f>
        <v>0</v>
      </c>
    </row>
    <row r="107" spans="1:10" ht="12.75">
      <c r="A107" s="49" t="s">
        <v>81</v>
      </c>
      <c r="B107" s="49" t="s">
        <v>37</v>
      </c>
      <c r="C107" s="49"/>
      <c r="D107" s="49"/>
      <c r="E107" s="49"/>
      <c r="F107" s="49"/>
      <c r="G107" s="49"/>
      <c r="H107" s="49"/>
      <c r="I107" s="49"/>
      <c r="J107" s="49"/>
    </row>
    <row r="108" spans="1:13" ht="12.75">
      <c r="A108" s="50" t="s">
        <v>82</v>
      </c>
      <c r="B108" s="9"/>
      <c r="C108" s="50"/>
      <c r="D108" s="50"/>
      <c r="E108" s="50"/>
      <c r="F108" s="50"/>
      <c r="G108" s="50"/>
      <c r="H108" s="50"/>
      <c r="I108" s="50"/>
      <c r="J108" s="50"/>
      <c r="M108" s="13" t="s">
        <v>83</v>
      </c>
    </row>
    <row r="109" spans="1:14" ht="12.75">
      <c r="A109" s="50"/>
      <c r="B109" s="15"/>
      <c r="C109" s="50"/>
      <c r="D109" s="50"/>
      <c r="E109" s="50"/>
      <c r="M109" s="51" t="s">
        <v>84</v>
      </c>
      <c r="N109" s="51"/>
    </row>
  </sheetData>
  <mergeCells count="58">
    <mergeCell ref="H1:Q1"/>
    <mergeCell ref="A2:Q2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7"/>
    <mergeCell ref="A18:A25"/>
    <mergeCell ref="A26:A34"/>
    <mergeCell ref="C35:D35"/>
    <mergeCell ref="A36:A44"/>
    <mergeCell ref="C36:K36"/>
    <mergeCell ref="C39:Q39"/>
    <mergeCell ref="A45:A53"/>
    <mergeCell ref="C45:K45"/>
    <mergeCell ref="C48:J48"/>
    <mergeCell ref="A54:A62"/>
    <mergeCell ref="C54:I54"/>
    <mergeCell ref="C57:I57"/>
    <mergeCell ref="A63:A70"/>
    <mergeCell ref="C63:Q63"/>
    <mergeCell ref="D64:Q64"/>
    <mergeCell ref="D65:Q65"/>
    <mergeCell ref="A71:A80"/>
    <mergeCell ref="C71:K71"/>
    <mergeCell ref="C74:M74"/>
    <mergeCell ref="A81:A89"/>
    <mergeCell ref="D82:Q82"/>
    <mergeCell ref="D83:Q83"/>
    <mergeCell ref="C84:Q84"/>
    <mergeCell ref="A90:A96"/>
    <mergeCell ref="D91:Q91"/>
    <mergeCell ref="D92:Q92"/>
    <mergeCell ref="C93:Q93"/>
    <mergeCell ref="A97:A104"/>
    <mergeCell ref="D98:Q98"/>
    <mergeCell ref="D99:Q99"/>
    <mergeCell ref="C100:Q100"/>
    <mergeCell ref="C105:Q105"/>
    <mergeCell ref="A106:B106"/>
    <mergeCell ref="C106:D106"/>
    <mergeCell ref="A107:J107"/>
    <mergeCell ref="M109:N109"/>
  </mergeCells>
  <printOptions/>
  <pageMargins left="0.2263888888888889" right="0.75" top="0.34305555555555556" bottom="0.2881944444444444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2010-09-20T16:41:17Z</cp:lastPrinted>
  <dcterms:modified xsi:type="dcterms:W3CDTF">2010-11-15T18:59:13Z</dcterms:modified>
  <cp:category/>
  <cp:version/>
  <cp:contentType/>
  <cp:contentStatus/>
  <cp:revision>19</cp:revision>
</cp:coreProperties>
</file>