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." sheetId="1" r:id="rId1"/>
    <sheet name="..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<sst xmlns="http://schemas.openxmlformats.org/spreadsheetml/2006/main" count="113" uniqueCount="36">
  <si>
    <t>Załącznik Nr 1 do Uchwały Rady Gminy Załuski Nr ...../..../2010 z dnia 08.03.2010r.</t>
  </si>
  <si>
    <t>Zmiany w dochodach budżetowych gminy na 2010 rok</t>
  </si>
  <si>
    <t>Dział</t>
  </si>
  <si>
    <t>Rozdział</t>
  </si>
  <si>
    <t>Paragraf</t>
  </si>
  <si>
    <t>Źródło dochodów</t>
  </si>
  <si>
    <t>Wyszczególnienie</t>
  </si>
  <si>
    <t>Planowane dochody na 2010 r</t>
  </si>
  <si>
    <t>Ogółem</t>
  </si>
  <si>
    <t>z tego:</t>
  </si>
  <si>
    <t>bieżące</t>
  </si>
  <si>
    <t>w tym:</t>
  </si>
  <si>
    <t>majątkowe</t>
  </si>
  <si>
    <t>dotacje</t>
  </si>
  <si>
    <t>środki europejskie i inne środki pochodzące ze źródeł zagranicznych niepodlegające zwrotowi</t>
  </si>
  <si>
    <t>Gospodarka komunalna i ochrona środowiska</t>
  </si>
  <si>
    <t>Plan dotychczasowy</t>
  </si>
  <si>
    <t>Zmniejszenie</t>
  </si>
  <si>
    <t>Zwiększenie</t>
  </si>
  <si>
    <t>Plan po zmianach</t>
  </si>
  <si>
    <t>Pozostała działalność</t>
  </si>
  <si>
    <t>Wpływy z różnych opłat</t>
  </si>
  <si>
    <t>OGÓŁEM</t>
  </si>
  <si>
    <t>NARASTAJĄCO-PLAN DOCHODÓW</t>
  </si>
  <si>
    <t>W-ce Przewodnicząca Rady Gminy</t>
  </si>
  <si>
    <t>Anna Ebert</t>
  </si>
  <si>
    <t>Załącznik Nr 1 do Uchwały Rady Gminy Załuski Nr 242/XXXIII/2010 z dnia 31.03.2010r.</t>
  </si>
  <si>
    <t>Rolnictwo i łowiectwo</t>
  </si>
  <si>
    <t>Środki na dofinansowanie własnych inwestycji gmin(związków gmin), powiatów (związków powiatów), samorządów województw, pozyskane z innych źródeł</t>
  </si>
  <si>
    <t>Bezpieczeństwo publiczne i ochrona przeciwpożarowa</t>
  </si>
  <si>
    <t>Dotacje celowe otrzymane z budżetu państwa na realizację zadań bieżących z zakresu administracji rządowej oraz innych zadań zleconych gminie (związkom gmin) ustawami</t>
  </si>
  <si>
    <t>Oświata i wychowanie</t>
  </si>
  <si>
    <t>Pomoc społeczna</t>
  </si>
  <si>
    <t xml:space="preserve">Dotacje celowe otrzymane z budżetu państwa na realizację własnych zadań zadań bieżących gmin (związków gmin) </t>
  </si>
  <si>
    <t xml:space="preserve">Przewodniczący Rady Gminy </t>
  </si>
  <si>
    <t>Adam Gorzkowski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</si>
</sst>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#.00"/>
    <numFmt numFmtId="167" formatCode="0,000"/>
    <numFmt numFmtId="168" formatCode="000"/>
    <numFmt numFmtId="169" formatCode="#,##0.00"/>
    <numFmt numFmtId="170" formatCode="0.00"/>
  </numFmts>
  <fonts count="11"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/>
    </xf>
    <xf numFmtId="164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 horizontal="center" vertical="top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/>
    </xf>
    <xf numFmtId="164" fontId="9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8" fontId="4" fillId="0" borderId="1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169" fontId="10" fillId="0" borderId="1" xfId="0" applyNumberFormat="1" applyFont="1" applyBorder="1" applyAlignment="1">
      <alignment/>
    </xf>
    <xf numFmtId="170" fontId="4" fillId="0" borderId="1" xfId="0" applyNumberFormat="1" applyFont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170" fontId="10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13" sqref="B13"/>
    </sheetView>
  </sheetViews>
  <sheetFormatPr defaultColWidth="12.57421875" defaultRowHeight="12.75"/>
  <cols>
    <col min="1" max="1" width="5.8515625" style="0" customWidth="1"/>
    <col min="2" max="2" width="8.00390625" style="0" customWidth="1"/>
    <col min="3" max="3" width="7.57421875" style="0" customWidth="1"/>
    <col min="4" max="4" width="12.140625" style="0" customWidth="1"/>
    <col min="5" max="5" width="16.57421875" style="0" customWidth="1"/>
    <col min="6" max="16384" width="11.57421875" style="0" customWidth="1"/>
  </cols>
  <sheetData>
    <row r="1" ht="12.75">
      <c r="G1" t="s">
        <v>0</v>
      </c>
    </row>
    <row r="3" spans="1:3" ht="12.75">
      <c r="A3" s="1" t="s">
        <v>1</v>
      </c>
      <c r="B3" s="1"/>
      <c r="C3" s="1"/>
    </row>
    <row r="5" spans="1:12" ht="12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/>
      <c r="H5" s="2"/>
      <c r="I5" s="2"/>
      <c r="J5" s="2"/>
      <c r="K5" s="2"/>
      <c r="L5" s="2"/>
    </row>
    <row r="6" spans="1:12" ht="12.75" customHeight="1">
      <c r="A6" s="2"/>
      <c r="B6" s="2"/>
      <c r="C6" s="2"/>
      <c r="D6" s="2"/>
      <c r="E6" s="2"/>
      <c r="F6" s="2" t="s">
        <v>8</v>
      </c>
      <c r="G6" s="2" t="s">
        <v>9</v>
      </c>
      <c r="H6" s="2"/>
      <c r="I6" s="2"/>
      <c r="J6" s="2"/>
      <c r="K6" s="2"/>
      <c r="L6" s="2"/>
    </row>
    <row r="7" spans="1:12" ht="12.75" customHeight="1">
      <c r="A7" s="2"/>
      <c r="B7" s="2"/>
      <c r="C7" s="2"/>
      <c r="D7" s="2"/>
      <c r="E7" s="2"/>
      <c r="F7" s="2"/>
      <c r="G7" s="2" t="s">
        <v>10</v>
      </c>
      <c r="H7" s="2" t="s">
        <v>11</v>
      </c>
      <c r="I7" s="2"/>
      <c r="J7" s="2" t="s">
        <v>12</v>
      </c>
      <c r="K7" s="2" t="s">
        <v>11</v>
      </c>
      <c r="L7" s="2"/>
    </row>
    <row r="8" spans="1:12" ht="57" customHeight="1">
      <c r="A8" s="2"/>
      <c r="B8" s="2"/>
      <c r="C8" s="2"/>
      <c r="D8" s="2"/>
      <c r="E8" s="2"/>
      <c r="F8" s="2"/>
      <c r="G8" s="2"/>
      <c r="H8" s="3" t="s">
        <v>13</v>
      </c>
      <c r="I8" s="4" t="s">
        <v>14</v>
      </c>
      <c r="J8" s="2"/>
      <c r="K8" s="2" t="s">
        <v>13</v>
      </c>
      <c r="L8" s="4" t="s">
        <v>14</v>
      </c>
    </row>
    <row r="9" spans="1:12" ht="12.75" customHeight="1">
      <c r="A9" s="5">
        <v>758</v>
      </c>
      <c r="B9" s="5"/>
      <c r="C9" s="5"/>
      <c r="D9" s="6" t="s">
        <v>15</v>
      </c>
      <c r="E9" s="7" t="s">
        <v>16</v>
      </c>
      <c r="F9" s="8"/>
      <c r="G9" s="8"/>
      <c r="H9" s="8"/>
      <c r="I9" s="8"/>
      <c r="J9" s="8"/>
      <c r="K9" s="8"/>
      <c r="L9" s="8"/>
    </row>
    <row r="10" spans="1:12" ht="12.75">
      <c r="A10" s="5"/>
      <c r="B10" s="5"/>
      <c r="C10" s="5"/>
      <c r="D10" s="6"/>
      <c r="E10" s="7" t="s">
        <v>17</v>
      </c>
      <c r="F10" s="8"/>
      <c r="G10" s="8"/>
      <c r="H10" s="8"/>
      <c r="I10" s="8"/>
      <c r="J10" s="8"/>
      <c r="K10" s="8"/>
      <c r="L10" s="8"/>
    </row>
    <row r="11" spans="1:12" ht="12.75">
      <c r="A11" s="5"/>
      <c r="B11" s="5"/>
      <c r="C11" s="5"/>
      <c r="D11" s="6"/>
      <c r="E11" s="7" t="s">
        <v>18</v>
      </c>
      <c r="F11" s="8">
        <f>F19</f>
        <v>13282.05</v>
      </c>
      <c r="G11" s="8">
        <f>G19</f>
        <v>13282.05</v>
      </c>
      <c r="H11" s="8"/>
      <c r="I11" s="8"/>
      <c r="J11" s="8"/>
      <c r="K11" s="8"/>
      <c r="L11" s="8"/>
    </row>
    <row r="12" spans="1:12" s="1" customFormat="1" ht="12.75">
      <c r="A12" s="5"/>
      <c r="B12" s="5"/>
      <c r="C12" s="5"/>
      <c r="D12" s="6"/>
      <c r="E12" s="9" t="s">
        <v>19</v>
      </c>
      <c r="F12" s="10">
        <f>F11</f>
        <v>13282.05</v>
      </c>
      <c r="G12" s="10">
        <f>G11</f>
        <v>13282.05</v>
      </c>
      <c r="H12" s="10"/>
      <c r="I12" s="10"/>
      <c r="J12" s="10"/>
      <c r="K12" s="10"/>
      <c r="L12" s="10"/>
    </row>
    <row r="13" spans="1:12" s="1" customFormat="1" ht="12.75" customHeight="1">
      <c r="A13" s="5"/>
      <c r="B13" s="5">
        <v>90095</v>
      </c>
      <c r="C13" s="5"/>
      <c r="D13" s="6" t="s">
        <v>20</v>
      </c>
      <c r="E13" s="7" t="s">
        <v>16</v>
      </c>
      <c r="F13" s="10"/>
      <c r="G13" s="10"/>
      <c r="H13" s="10"/>
      <c r="I13" s="10"/>
      <c r="J13" s="10"/>
      <c r="K13" s="10"/>
      <c r="L13" s="10"/>
    </row>
    <row r="14" spans="1:12" s="1" customFormat="1" ht="12.75">
      <c r="A14" s="5"/>
      <c r="B14" s="5"/>
      <c r="C14" s="5"/>
      <c r="D14" s="6"/>
      <c r="E14" s="7" t="s">
        <v>17</v>
      </c>
      <c r="F14" s="10"/>
      <c r="G14" s="10"/>
      <c r="H14" s="10"/>
      <c r="I14" s="10"/>
      <c r="J14" s="10"/>
      <c r="K14" s="10"/>
      <c r="L14" s="10"/>
    </row>
    <row r="15" spans="1:12" s="1" customFormat="1" ht="12.75">
      <c r="A15" s="5"/>
      <c r="B15" s="5"/>
      <c r="C15" s="5"/>
      <c r="D15" s="6"/>
      <c r="E15" s="7" t="s">
        <v>18</v>
      </c>
      <c r="F15" s="8">
        <v>13282.05</v>
      </c>
      <c r="G15" s="8">
        <v>13282.05</v>
      </c>
      <c r="H15" s="10"/>
      <c r="I15" s="10"/>
      <c r="J15" s="10"/>
      <c r="K15" s="10"/>
      <c r="L15" s="10"/>
    </row>
    <row r="16" spans="1:12" s="1" customFormat="1" ht="12.75">
      <c r="A16" s="5"/>
      <c r="B16" s="5"/>
      <c r="C16" s="5"/>
      <c r="D16" s="6"/>
      <c r="E16" s="9" t="s">
        <v>19</v>
      </c>
      <c r="F16" s="10">
        <f>F15</f>
        <v>13282.05</v>
      </c>
      <c r="G16" s="10">
        <f>G15</f>
        <v>13282.05</v>
      </c>
      <c r="H16" s="10"/>
      <c r="I16" s="10"/>
      <c r="J16" s="10"/>
      <c r="K16" s="10"/>
      <c r="L16" s="10"/>
    </row>
    <row r="17" spans="1:12" ht="12.75" customHeight="1">
      <c r="A17" s="5"/>
      <c r="B17" s="5"/>
      <c r="C17" s="11">
        <v>690</v>
      </c>
      <c r="D17" s="12" t="s">
        <v>21</v>
      </c>
      <c r="E17" s="7" t="s">
        <v>16</v>
      </c>
      <c r="F17" s="8"/>
      <c r="G17" s="8"/>
      <c r="H17" s="8"/>
      <c r="I17" s="8"/>
      <c r="J17" s="8"/>
      <c r="K17" s="8"/>
      <c r="L17" s="8"/>
    </row>
    <row r="18" spans="1:12" ht="12.75">
      <c r="A18" s="5"/>
      <c r="B18" s="5"/>
      <c r="C18" s="5"/>
      <c r="D18" s="12"/>
      <c r="E18" s="7" t="s">
        <v>17</v>
      </c>
      <c r="F18" s="8"/>
      <c r="G18" s="8"/>
      <c r="H18" s="8"/>
      <c r="I18" s="8"/>
      <c r="J18" s="8"/>
      <c r="K18" s="8"/>
      <c r="L18" s="8"/>
    </row>
    <row r="19" spans="1:12" ht="12.75">
      <c r="A19" s="5"/>
      <c r="B19" s="5"/>
      <c r="C19" s="5"/>
      <c r="D19" s="12"/>
      <c r="E19" s="7" t="s">
        <v>18</v>
      </c>
      <c r="F19" s="8">
        <f>G19</f>
        <v>13282.05</v>
      </c>
      <c r="G19" s="8">
        <v>13282.05</v>
      </c>
      <c r="H19" s="8"/>
      <c r="I19" s="8"/>
      <c r="J19" s="8"/>
      <c r="K19" s="8"/>
      <c r="L19" s="8"/>
    </row>
    <row r="20" spans="1:12" s="15" customFormat="1" ht="12.75">
      <c r="A20" s="5"/>
      <c r="B20" s="5"/>
      <c r="C20" s="5"/>
      <c r="D20" s="12"/>
      <c r="E20" s="13" t="s">
        <v>19</v>
      </c>
      <c r="F20" s="14">
        <f>F19</f>
        <v>13282.05</v>
      </c>
      <c r="G20" s="14">
        <f>G19</f>
        <v>13282.05</v>
      </c>
      <c r="H20" s="14"/>
      <c r="I20" s="14"/>
      <c r="J20" s="14"/>
      <c r="K20" s="14"/>
      <c r="L20" s="14"/>
    </row>
    <row r="21" spans="1:12" s="15" customFormat="1" ht="15.75" customHeight="1">
      <c r="A21" s="5"/>
      <c r="B21" s="5"/>
      <c r="C21" s="5"/>
      <c r="D21" s="12"/>
      <c r="E21" s="13"/>
      <c r="F21" s="13"/>
      <c r="G21" s="13"/>
      <c r="H21" s="13"/>
      <c r="I21" s="13"/>
      <c r="J21" s="13"/>
      <c r="K21" s="13"/>
      <c r="L21" s="13"/>
    </row>
    <row r="22" spans="1:12" ht="12.75" customHeight="1">
      <c r="A22" s="16" t="s">
        <v>22</v>
      </c>
      <c r="B22" s="16"/>
      <c r="C22" s="16"/>
      <c r="D22" s="16"/>
      <c r="E22" s="7" t="s">
        <v>16</v>
      </c>
      <c r="F22" s="8"/>
      <c r="G22" s="8"/>
      <c r="H22" s="8"/>
      <c r="I22" s="8"/>
      <c r="J22" s="8"/>
      <c r="K22" s="8"/>
      <c r="L22" s="8"/>
    </row>
    <row r="23" spans="1:12" ht="12.75">
      <c r="A23" s="16"/>
      <c r="B23" s="16"/>
      <c r="C23" s="16"/>
      <c r="D23" s="16"/>
      <c r="E23" s="7" t="s">
        <v>17</v>
      </c>
      <c r="F23" s="8"/>
      <c r="G23" s="8"/>
      <c r="H23" s="8"/>
      <c r="I23" s="8"/>
      <c r="J23" s="8"/>
      <c r="K23" s="8"/>
      <c r="L23" s="8"/>
    </row>
    <row r="24" spans="1:12" ht="12.75">
      <c r="A24" s="16"/>
      <c r="B24" s="16"/>
      <c r="C24" s="16"/>
      <c r="D24" s="16"/>
      <c r="E24" s="7" t="s">
        <v>18</v>
      </c>
      <c r="F24" s="8">
        <f>F11</f>
        <v>13282.05</v>
      </c>
      <c r="G24" s="8">
        <f>G11</f>
        <v>13282.05</v>
      </c>
      <c r="H24" s="8"/>
      <c r="I24" s="8"/>
      <c r="J24" s="8"/>
      <c r="K24" s="8"/>
      <c r="L24" s="8"/>
    </row>
    <row r="25" spans="1:12" s="1" customFormat="1" ht="12.75">
      <c r="A25" s="16"/>
      <c r="B25" s="16"/>
      <c r="C25" s="16"/>
      <c r="D25" s="16"/>
      <c r="E25" s="9" t="s">
        <v>19</v>
      </c>
      <c r="F25" s="10">
        <f>F22-F23+F24</f>
        <v>13282.05</v>
      </c>
      <c r="G25" s="10">
        <f>G22-G23+G24</f>
        <v>13282.05</v>
      </c>
      <c r="H25" s="10"/>
      <c r="I25" s="10"/>
      <c r="J25" s="10"/>
      <c r="K25" s="10"/>
      <c r="L25" s="10"/>
    </row>
    <row r="26" spans="1:12" ht="12.75">
      <c r="A26" s="16" t="s">
        <v>23</v>
      </c>
      <c r="B26" s="16"/>
      <c r="C26" s="16"/>
      <c r="D26" s="16"/>
      <c r="E26" s="7" t="s">
        <v>16</v>
      </c>
      <c r="F26" s="8">
        <v>15852493.02</v>
      </c>
      <c r="G26" s="8">
        <v>13612898.02</v>
      </c>
      <c r="H26" s="8">
        <v>1712059</v>
      </c>
      <c r="I26" s="8"/>
      <c r="J26" s="8">
        <v>2239595</v>
      </c>
      <c r="K26" s="8"/>
      <c r="L26" s="8">
        <v>2184595</v>
      </c>
    </row>
    <row r="27" spans="1:12" ht="12.75">
      <c r="A27" s="16"/>
      <c r="B27" s="16"/>
      <c r="C27" s="16"/>
      <c r="D27" s="16"/>
      <c r="E27" s="7" t="s">
        <v>17</v>
      </c>
      <c r="F27" s="8"/>
      <c r="G27" s="8"/>
      <c r="H27" s="8"/>
      <c r="I27" s="8"/>
      <c r="J27" s="8"/>
      <c r="K27" s="8"/>
      <c r="L27" s="8"/>
    </row>
    <row r="28" spans="1:12" ht="12.75">
      <c r="A28" s="16"/>
      <c r="B28" s="16"/>
      <c r="C28" s="16"/>
      <c r="D28" s="16"/>
      <c r="E28" s="7" t="s">
        <v>18</v>
      </c>
      <c r="F28" s="8">
        <f>F20</f>
        <v>13282.05</v>
      </c>
      <c r="G28" s="8">
        <f>G20</f>
        <v>13282.05</v>
      </c>
      <c r="H28" s="8"/>
      <c r="I28" s="8"/>
      <c r="J28" s="8"/>
      <c r="K28" s="8"/>
      <c r="L28" s="8"/>
    </row>
    <row r="29" spans="1:12" s="1" customFormat="1" ht="12.75">
      <c r="A29" s="16"/>
      <c r="B29" s="16"/>
      <c r="C29" s="16"/>
      <c r="D29" s="16"/>
      <c r="E29" s="9" t="s">
        <v>19</v>
      </c>
      <c r="F29" s="10">
        <f>F26+F28</f>
        <v>15865775.07</v>
      </c>
      <c r="G29" s="10">
        <f>G26+G28</f>
        <v>13626180.07</v>
      </c>
      <c r="H29" s="10">
        <f>H26+H28</f>
        <v>1712059</v>
      </c>
      <c r="I29" s="10"/>
      <c r="J29" s="10">
        <f>J26+J28</f>
        <v>2239595</v>
      </c>
      <c r="K29" s="10"/>
      <c r="L29" s="10">
        <f>L26+L28</f>
        <v>2184595</v>
      </c>
    </row>
    <row r="31" ht="12.75">
      <c r="I31" s="1" t="s">
        <v>24</v>
      </c>
    </row>
    <row r="32" spans="9:11" ht="12.75">
      <c r="I32" s="17" t="s">
        <v>25</v>
      </c>
      <c r="J32" s="17"/>
      <c r="K32" s="17"/>
    </row>
  </sheetData>
  <mergeCells count="28">
    <mergeCell ref="A5:A8"/>
    <mergeCell ref="B5:B8"/>
    <mergeCell ref="C5:C8"/>
    <mergeCell ref="D5:D8"/>
    <mergeCell ref="E5:E8"/>
    <mergeCell ref="F5:L5"/>
    <mergeCell ref="F6:F8"/>
    <mergeCell ref="G6:L6"/>
    <mergeCell ref="G7:G8"/>
    <mergeCell ref="H7:I7"/>
    <mergeCell ref="J7:J8"/>
    <mergeCell ref="K7:L7"/>
    <mergeCell ref="A9:A12"/>
    <mergeCell ref="B9:B12"/>
    <mergeCell ref="C9:C12"/>
    <mergeCell ref="D9:D12"/>
    <mergeCell ref="A13:A16"/>
    <mergeCell ref="B13:B16"/>
    <mergeCell ref="C13:C16"/>
    <mergeCell ref="D13:D16"/>
    <mergeCell ref="A17:A21"/>
    <mergeCell ref="B17:B21"/>
    <mergeCell ref="C17:C21"/>
    <mergeCell ref="D17:D21"/>
    <mergeCell ref="E21:L21"/>
    <mergeCell ref="A22:D25"/>
    <mergeCell ref="A26:D29"/>
    <mergeCell ref="I32:K32"/>
  </mergeCells>
  <printOptions/>
  <pageMargins left="0.7875" right="0.7875" top="1.0527777777777778" bottom="0.7875" header="0.7875" footer="0.5118055555555555"/>
  <pageSetup firstPageNumber="1" useFirstPageNumber="1" horizontalDpi="300" verticalDpi="300" orientation="landscape" paperSize="9"/>
  <headerFooter alignWithMargins="0">
    <oddHeader>&amp;C&amp;"Times New Roman,Normalny"&amp;12&amp;A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C60" sqref="C60"/>
    </sheetView>
  </sheetViews>
  <sheetFormatPr defaultColWidth="12.57421875" defaultRowHeight="12.75"/>
  <cols>
    <col min="1" max="1" width="11.57421875" style="0" customWidth="1"/>
    <col min="2" max="2" width="23.140625" style="0" customWidth="1"/>
    <col min="3" max="255" width="11.57421875" style="0" customWidth="1"/>
  </cols>
  <sheetData>
    <row r="2" ht="12.75">
      <c r="E2" t="s">
        <v>26</v>
      </c>
    </row>
    <row r="4" ht="12.75">
      <c r="A4" s="1" t="s">
        <v>1</v>
      </c>
    </row>
    <row r="6" spans="1:10" ht="12.75" customHeight="1">
      <c r="A6" s="2" t="s">
        <v>2</v>
      </c>
      <c r="B6" s="2" t="s">
        <v>5</v>
      </c>
      <c r="C6" s="2" t="s">
        <v>6</v>
      </c>
      <c r="D6" s="2" t="s">
        <v>7</v>
      </c>
      <c r="E6" s="2"/>
      <c r="F6" s="2"/>
      <c r="G6" s="2"/>
      <c r="H6" s="2"/>
      <c r="I6" s="2"/>
      <c r="J6" s="2"/>
    </row>
    <row r="7" spans="1:10" ht="12.75" customHeight="1">
      <c r="A7" s="2"/>
      <c r="B7" s="2"/>
      <c r="C7" s="2"/>
      <c r="D7" s="2" t="s">
        <v>8</v>
      </c>
      <c r="E7" s="2" t="s">
        <v>9</v>
      </c>
      <c r="F7" s="2"/>
      <c r="G7" s="2"/>
      <c r="H7" s="2"/>
      <c r="I7" s="2"/>
      <c r="J7" s="2"/>
    </row>
    <row r="8" spans="1:10" ht="12.75" customHeight="1">
      <c r="A8" s="2"/>
      <c r="B8" s="2"/>
      <c r="C8" s="2"/>
      <c r="D8" s="2"/>
      <c r="E8" s="2" t="s">
        <v>10</v>
      </c>
      <c r="F8" s="2" t="s">
        <v>11</v>
      </c>
      <c r="G8" s="2"/>
      <c r="H8" s="2" t="s">
        <v>12</v>
      </c>
      <c r="I8" s="2" t="s">
        <v>11</v>
      </c>
      <c r="J8" s="2"/>
    </row>
    <row r="9" spans="1:10" ht="45.75">
      <c r="A9" s="2"/>
      <c r="B9" s="2"/>
      <c r="C9" s="2"/>
      <c r="D9" s="2"/>
      <c r="E9" s="2"/>
      <c r="F9" s="3" t="s">
        <v>13</v>
      </c>
      <c r="G9" s="4" t="s">
        <v>14</v>
      </c>
      <c r="H9" s="2"/>
      <c r="I9" s="2" t="s">
        <v>13</v>
      </c>
      <c r="J9" s="4" t="s">
        <v>14</v>
      </c>
    </row>
    <row r="10" spans="1:10" s="1" customFormat="1" ht="12.75" customHeight="1">
      <c r="A10" s="18">
        <v>10</v>
      </c>
      <c r="B10" s="6" t="s">
        <v>27</v>
      </c>
      <c r="C10" s="9" t="s">
        <v>16</v>
      </c>
      <c r="D10" s="19">
        <v>2140562</v>
      </c>
      <c r="E10" s="19">
        <v>411366</v>
      </c>
      <c r="F10" s="19"/>
      <c r="G10" s="19"/>
      <c r="H10" s="19">
        <v>1729196</v>
      </c>
      <c r="I10" s="19"/>
      <c r="J10" s="19">
        <v>1729196</v>
      </c>
    </row>
    <row r="11" spans="1:10" s="1" customFormat="1" ht="19.5" customHeight="1">
      <c r="A11" s="18"/>
      <c r="B11" s="6"/>
      <c r="C11" s="9" t="s">
        <v>17</v>
      </c>
      <c r="D11" s="20">
        <v>1729196</v>
      </c>
      <c r="E11" s="19"/>
      <c r="F11" s="19"/>
      <c r="G11" s="19"/>
      <c r="H11" s="20">
        <v>1729196</v>
      </c>
      <c r="I11" s="19"/>
      <c r="J11" s="20">
        <v>1729196</v>
      </c>
    </row>
    <row r="12" spans="1:10" s="1" customFormat="1" ht="18.75" customHeight="1">
      <c r="A12" s="18"/>
      <c r="B12" s="6"/>
      <c r="C12" s="9" t="s">
        <v>18</v>
      </c>
      <c r="D12" s="19"/>
      <c r="E12" s="19"/>
      <c r="F12" s="19"/>
      <c r="G12" s="19"/>
      <c r="H12" s="19"/>
      <c r="I12" s="19"/>
      <c r="J12" s="19"/>
    </row>
    <row r="13" spans="1:10" s="1" customFormat="1" ht="15.75" customHeight="1">
      <c r="A13" s="18"/>
      <c r="B13" s="6"/>
      <c r="C13" s="9" t="s">
        <v>19</v>
      </c>
      <c r="D13" s="19">
        <f>D10-D11</f>
        <v>411366</v>
      </c>
      <c r="E13" s="19">
        <f>E10-E11</f>
        <v>411366</v>
      </c>
      <c r="F13" s="19"/>
      <c r="G13" s="19"/>
      <c r="H13" s="21">
        <f>H10-H11</f>
        <v>0</v>
      </c>
      <c r="I13" s="21"/>
      <c r="J13" s="21">
        <f>J10-J11</f>
        <v>0</v>
      </c>
    </row>
    <row r="14" spans="1:10" ht="12.75" customHeight="1">
      <c r="A14" s="5"/>
      <c r="B14" s="6" t="s">
        <v>28</v>
      </c>
      <c r="C14" s="7" t="s">
        <v>16</v>
      </c>
      <c r="D14" s="20">
        <v>1729196</v>
      </c>
      <c r="E14" s="20"/>
      <c r="F14" s="20"/>
      <c r="G14" s="20"/>
      <c r="H14" s="22">
        <v>1729196</v>
      </c>
      <c r="I14" s="22"/>
      <c r="J14" s="22">
        <v>1729196</v>
      </c>
    </row>
    <row r="15" spans="1:10" ht="12.75">
      <c r="A15" s="5"/>
      <c r="B15" s="6"/>
      <c r="C15" s="7" t="s">
        <v>17</v>
      </c>
      <c r="D15" s="20">
        <v>1729196</v>
      </c>
      <c r="E15" s="20"/>
      <c r="F15" s="20"/>
      <c r="G15" s="20"/>
      <c r="H15" s="22">
        <v>1729196</v>
      </c>
      <c r="I15" s="22"/>
      <c r="J15" s="22">
        <v>1729196</v>
      </c>
    </row>
    <row r="16" spans="1:10" ht="12.75">
      <c r="A16" s="5"/>
      <c r="B16" s="6"/>
      <c r="C16" s="7" t="s">
        <v>18</v>
      </c>
      <c r="D16" s="20"/>
      <c r="E16" s="20"/>
      <c r="F16" s="20"/>
      <c r="G16" s="20"/>
      <c r="H16" s="22"/>
      <c r="I16" s="22"/>
      <c r="J16" s="22"/>
    </row>
    <row r="17" spans="1:10" ht="12.75">
      <c r="A17" s="5"/>
      <c r="B17" s="6"/>
      <c r="C17" s="13" t="s">
        <v>19</v>
      </c>
      <c r="D17" s="22">
        <v>0</v>
      </c>
      <c r="E17" s="20"/>
      <c r="F17" s="20"/>
      <c r="G17" s="20"/>
      <c r="H17" s="22">
        <v>0</v>
      </c>
      <c r="I17" s="22"/>
      <c r="J17" s="22">
        <f>J14-J15</f>
        <v>0</v>
      </c>
    </row>
    <row r="18" spans="1:10" ht="26.25" customHeight="1">
      <c r="A18" s="5"/>
      <c r="B18" s="6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9.25" customHeight="1">
      <c r="A19" s="5">
        <v>754</v>
      </c>
      <c r="B19" s="6" t="s">
        <v>29</v>
      </c>
      <c r="C19" s="9" t="s">
        <v>16</v>
      </c>
      <c r="D19" s="23">
        <v>300</v>
      </c>
      <c r="E19" s="23">
        <v>300</v>
      </c>
      <c r="F19" s="23">
        <v>300</v>
      </c>
      <c r="G19" s="23"/>
      <c r="H19" s="23"/>
      <c r="I19" s="23"/>
      <c r="J19" s="23"/>
    </row>
    <row r="20" spans="1:10" s="1" customFormat="1" ht="17.25" customHeight="1">
      <c r="A20" s="5"/>
      <c r="B20" s="6"/>
      <c r="C20" s="9" t="s">
        <v>17</v>
      </c>
      <c r="D20" s="23">
        <v>300</v>
      </c>
      <c r="E20" s="23">
        <v>300</v>
      </c>
      <c r="F20" s="23">
        <v>300</v>
      </c>
      <c r="G20" s="23"/>
      <c r="H20" s="23"/>
      <c r="I20" s="23"/>
      <c r="J20" s="23"/>
    </row>
    <row r="21" spans="1:10" s="1" customFormat="1" ht="21" customHeight="1">
      <c r="A21" s="5"/>
      <c r="B21" s="6"/>
      <c r="C21" s="9" t="s">
        <v>18</v>
      </c>
      <c r="D21" s="23"/>
      <c r="E21" s="23"/>
      <c r="F21" s="23"/>
      <c r="G21" s="23"/>
      <c r="H21" s="23"/>
      <c r="I21" s="23"/>
      <c r="J21" s="23"/>
    </row>
    <row r="22" spans="1:10" s="1" customFormat="1" ht="15.75" customHeight="1">
      <c r="A22" s="5"/>
      <c r="B22" s="6"/>
      <c r="C22" s="13" t="s">
        <v>19</v>
      </c>
      <c r="D22" s="23">
        <v>0</v>
      </c>
      <c r="E22" s="23">
        <v>0</v>
      </c>
      <c r="F22" s="23">
        <v>0</v>
      </c>
      <c r="G22" s="23"/>
      <c r="H22" s="23"/>
      <c r="I22" s="23"/>
      <c r="J22" s="23"/>
    </row>
    <row r="23" spans="1:10" ht="81.75" customHeight="1">
      <c r="A23" s="5"/>
      <c r="B23" s="6" t="s">
        <v>30</v>
      </c>
      <c r="C23" s="7" t="s">
        <v>16</v>
      </c>
      <c r="D23" s="23">
        <v>300</v>
      </c>
      <c r="E23" s="23">
        <v>300</v>
      </c>
      <c r="F23" s="23">
        <v>300</v>
      </c>
      <c r="G23" s="24"/>
      <c r="H23" s="24"/>
      <c r="I23" s="24"/>
      <c r="J23" s="24"/>
    </row>
    <row r="24" spans="1:10" ht="18.75" customHeight="1">
      <c r="A24" s="5"/>
      <c r="B24" s="6"/>
      <c r="C24" s="7" t="s">
        <v>17</v>
      </c>
      <c r="D24" s="24">
        <v>300</v>
      </c>
      <c r="E24" s="24">
        <v>300</v>
      </c>
      <c r="F24" s="24">
        <v>300</v>
      </c>
      <c r="G24" s="24"/>
      <c r="H24" s="24"/>
      <c r="I24" s="24"/>
      <c r="J24" s="24"/>
    </row>
    <row r="25" spans="1:10" ht="13.5" customHeight="1">
      <c r="A25" s="5"/>
      <c r="B25" s="6"/>
      <c r="C25" s="7" t="s">
        <v>18</v>
      </c>
      <c r="D25" s="24"/>
      <c r="E25" s="24"/>
      <c r="F25" s="24"/>
      <c r="G25" s="24"/>
      <c r="H25" s="24"/>
      <c r="I25" s="24"/>
      <c r="J25" s="24"/>
    </row>
    <row r="26" spans="1:10" ht="13.5" customHeight="1">
      <c r="A26" s="5"/>
      <c r="B26" s="6"/>
      <c r="C26" s="13" t="s">
        <v>19</v>
      </c>
      <c r="D26" s="24">
        <v>0</v>
      </c>
      <c r="E26" s="24">
        <v>0</v>
      </c>
      <c r="F26" s="24">
        <v>0</v>
      </c>
      <c r="G26" s="24"/>
      <c r="H26" s="24"/>
      <c r="I26" s="24"/>
      <c r="J26" s="24"/>
    </row>
    <row r="27" spans="1:10" ht="18" customHeight="1">
      <c r="A27" s="5">
        <v>801</v>
      </c>
      <c r="B27" s="6" t="s">
        <v>31</v>
      </c>
      <c r="C27" s="7" t="s">
        <v>16</v>
      </c>
      <c r="D27" s="23">
        <v>721029</v>
      </c>
      <c r="E27" s="23">
        <v>265630</v>
      </c>
      <c r="F27" s="23"/>
      <c r="G27" s="23"/>
      <c r="H27" s="23">
        <v>455399</v>
      </c>
      <c r="I27" s="23"/>
      <c r="J27" s="23">
        <v>455399</v>
      </c>
    </row>
    <row r="28" spans="1:10" ht="13.5" customHeight="1">
      <c r="A28" s="5"/>
      <c r="B28" s="6"/>
      <c r="C28" s="7" t="s">
        <v>17</v>
      </c>
      <c r="D28" s="24">
        <v>455399</v>
      </c>
      <c r="E28" s="24"/>
      <c r="F28" s="24"/>
      <c r="G28" s="24"/>
      <c r="H28" s="24">
        <v>455399</v>
      </c>
      <c r="I28" s="24"/>
      <c r="J28" s="24">
        <v>455399</v>
      </c>
    </row>
    <row r="29" spans="1:10" ht="13.5" customHeight="1">
      <c r="A29" s="5"/>
      <c r="B29" s="6"/>
      <c r="C29" s="7" t="s">
        <v>18</v>
      </c>
      <c r="D29" s="24"/>
      <c r="E29" s="24"/>
      <c r="F29" s="24"/>
      <c r="G29" s="24"/>
      <c r="H29" s="24"/>
      <c r="I29" s="24"/>
      <c r="J29" s="24"/>
    </row>
    <row r="30" spans="1:10" ht="13.5" customHeight="1">
      <c r="A30" s="5"/>
      <c r="B30" s="6"/>
      <c r="C30" s="13" t="s">
        <v>19</v>
      </c>
      <c r="D30" s="24">
        <f>D27-D28</f>
        <v>265630</v>
      </c>
      <c r="E30" s="24">
        <f>E27-E28</f>
        <v>265630</v>
      </c>
      <c r="F30" s="24"/>
      <c r="G30" s="24"/>
      <c r="H30" s="24">
        <v>0</v>
      </c>
      <c r="I30" s="24"/>
      <c r="J30" s="24">
        <v>0</v>
      </c>
    </row>
    <row r="31" spans="1:10" ht="76.5" customHeight="1">
      <c r="A31" s="5"/>
      <c r="B31" s="6" t="s">
        <v>28</v>
      </c>
      <c r="C31" s="7" t="s">
        <v>16</v>
      </c>
      <c r="D31" s="24">
        <v>455399</v>
      </c>
      <c r="E31" s="24"/>
      <c r="F31" s="24"/>
      <c r="G31" s="24"/>
      <c r="H31" s="24">
        <v>455399</v>
      </c>
      <c r="I31" s="24"/>
      <c r="J31" s="24">
        <v>455399</v>
      </c>
    </row>
    <row r="32" spans="1:10" ht="13.5" customHeight="1">
      <c r="A32" s="5"/>
      <c r="B32" s="6"/>
      <c r="C32" s="7" t="s">
        <v>17</v>
      </c>
      <c r="D32" s="24">
        <v>455399</v>
      </c>
      <c r="E32" s="24"/>
      <c r="F32" s="24"/>
      <c r="G32" s="24"/>
      <c r="H32" s="24">
        <v>455399</v>
      </c>
      <c r="I32" s="24"/>
      <c r="J32" s="24">
        <v>455399</v>
      </c>
    </row>
    <row r="33" spans="1:10" ht="13.5" customHeight="1">
      <c r="A33" s="5"/>
      <c r="B33" s="6"/>
      <c r="C33" s="7" t="s">
        <v>18</v>
      </c>
      <c r="D33" s="24"/>
      <c r="E33" s="24"/>
      <c r="F33" s="24"/>
      <c r="G33" s="24"/>
      <c r="H33" s="24"/>
      <c r="I33" s="24"/>
      <c r="J33" s="24"/>
    </row>
    <row r="34" spans="1:10" ht="13.5" customHeight="1">
      <c r="A34" s="5"/>
      <c r="B34" s="6"/>
      <c r="C34" s="13" t="s">
        <v>19</v>
      </c>
      <c r="D34" s="24">
        <f>D31-D32</f>
        <v>0</v>
      </c>
      <c r="E34" s="24"/>
      <c r="F34" s="24"/>
      <c r="G34" s="24"/>
      <c r="H34" s="24">
        <f>H31-H32</f>
        <v>0</v>
      </c>
      <c r="I34" s="24"/>
      <c r="J34" s="24">
        <f>J31-J32</f>
        <v>0</v>
      </c>
    </row>
    <row r="35" spans="1:10" ht="21.75" customHeight="1">
      <c r="A35" s="5">
        <v>852</v>
      </c>
      <c r="B35" s="6" t="s">
        <v>32</v>
      </c>
      <c r="C35" s="7" t="s">
        <v>16</v>
      </c>
      <c r="D35" s="23">
        <v>1659600</v>
      </c>
      <c r="E35" s="23">
        <v>1659600</v>
      </c>
      <c r="F35" s="23">
        <v>1659600</v>
      </c>
      <c r="G35" s="23"/>
      <c r="H35" s="24"/>
      <c r="I35" s="24"/>
      <c r="J35" s="24"/>
    </row>
    <row r="36" spans="1:10" ht="14.25" customHeight="1">
      <c r="A36" s="5"/>
      <c r="B36" s="6"/>
      <c r="C36" s="7" t="s">
        <v>17</v>
      </c>
      <c r="D36" s="24"/>
      <c r="E36" s="24"/>
      <c r="F36" s="24"/>
      <c r="G36" s="24"/>
      <c r="H36" s="24"/>
      <c r="I36" s="24"/>
      <c r="J36" s="24"/>
    </row>
    <row r="37" spans="1:10" ht="14.25" customHeight="1">
      <c r="A37" s="5"/>
      <c r="B37" s="6"/>
      <c r="C37" s="7" t="s">
        <v>18</v>
      </c>
      <c r="D37" s="24">
        <v>19000</v>
      </c>
      <c r="E37" s="24">
        <v>19000</v>
      </c>
      <c r="F37" s="24">
        <v>19000</v>
      </c>
      <c r="G37" s="24"/>
      <c r="H37" s="24"/>
      <c r="I37" s="24"/>
      <c r="J37" s="24"/>
    </row>
    <row r="38" spans="1:10" ht="14.25" customHeight="1">
      <c r="A38" s="5"/>
      <c r="B38" s="6"/>
      <c r="C38" s="13" t="s">
        <v>19</v>
      </c>
      <c r="D38" s="24">
        <f>D35+D37</f>
        <v>1678600</v>
      </c>
      <c r="E38" s="24">
        <f>E35+E37</f>
        <v>1678600</v>
      </c>
      <c r="F38" s="24">
        <f>F35+F37</f>
        <v>1678600</v>
      </c>
      <c r="G38" s="24"/>
      <c r="H38" s="24"/>
      <c r="I38" s="24"/>
      <c r="J38" s="24"/>
    </row>
    <row r="39" spans="1:10" ht="56.25" customHeight="1">
      <c r="A39" s="5"/>
      <c r="B39" s="6" t="s">
        <v>33</v>
      </c>
      <c r="C39" s="7" t="s">
        <v>16</v>
      </c>
      <c r="D39" s="24">
        <v>125000</v>
      </c>
      <c r="E39" s="24">
        <v>125000</v>
      </c>
      <c r="F39" s="24">
        <v>125000</v>
      </c>
      <c r="G39" s="24"/>
      <c r="H39" s="24"/>
      <c r="I39" s="24"/>
      <c r="J39" s="24"/>
    </row>
    <row r="40" spans="1:10" ht="13.5" customHeight="1">
      <c r="A40" s="5"/>
      <c r="B40" s="6"/>
      <c r="C40" s="7" t="s">
        <v>17</v>
      </c>
      <c r="D40" s="24"/>
      <c r="E40" s="24"/>
      <c r="F40" s="24"/>
      <c r="G40" s="24"/>
      <c r="H40" s="24"/>
      <c r="I40" s="24"/>
      <c r="J40" s="24"/>
    </row>
    <row r="41" spans="1:10" ht="13.5" customHeight="1">
      <c r="A41" s="5"/>
      <c r="B41" s="6"/>
      <c r="C41" s="7" t="s">
        <v>18</v>
      </c>
      <c r="D41" s="24">
        <v>19000</v>
      </c>
      <c r="E41" s="24">
        <v>19000</v>
      </c>
      <c r="F41" s="24">
        <v>19000</v>
      </c>
      <c r="G41" s="24"/>
      <c r="H41" s="24"/>
      <c r="I41" s="24"/>
      <c r="J41" s="24"/>
    </row>
    <row r="42" spans="1:10" ht="13.5" customHeight="1">
      <c r="A42" s="5"/>
      <c r="B42" s="6"/>
      <c r="C42" s="13" t="s">
        <v>19</v>
      </c>
      <c r="D42" s="24">
        <f>D39+D41</f>
        <v>144000</v>
      </c>
      <c r="E42" s="24">
        <f>E39+E41</f>
        <v>144000</v>
      </c>
      <c r="F42" s="24">
        <f>F39+F41</f>
        <v>144000</v>
      </c>
      <c r="G42" s="24"/>
      <c r="H42" s="24"/>
      <c r="I42" s="24"/>
      <c r="J42" s="24"/>
    </row>
    <row r="43" spans="1:10" s="1" customFormat="1" ht="12.75">
      <c r="A43" s="16" t="s">
        <v>22</v>
      </c>
      <c r="B43" s="16"/>
      <c r="C43" s="7" t="s">
        <v>16</v>
      </c>
      <c r="D43" s="25">
        <f>D10+D19+D27+D35</f>
        <v>4521491</v>
      </c>
      <c r="E43" s="25">
        <f>E10+E19+E27+E35</f>
        <v>2336896</v>
      </c>
      <c r="F43" s="25">
        <f>F10+F19+F27+F35</f>
        <v>1659900</v>
      </c>
      <c r="G43" s="25"/>
      <c r="H43" s="25">
        <f>H10+H19+H27+H35</f>
        <v>2184595</v>
      </c>
      <c r="I43" s="25"/>
      <c r="J43" s="25">
        <f>J10+J19+J27+J35</f>
        <v>2184595</v>
      </c>
    </row>
    <row r="44" spans="1:10" s="1" customFormat="1" ht="12.75">
      <c r="A44" s="16"/>
      <c r="B44" s="16"/>
      <c r="C44" s="7" t="s">
        <v>17</v>
      </c>
      <c r="D44" s="25">
        <f>D11+D20+D28</f>
        <v>2184895</v>
      </c>
      <c r="E44" s="25">
        <f>E11+E20+E28</f>
        <v>300</v>
      </c>
      <c r="F44" s="25">
        <f>F11+F20+F28</f>
        <v>300</v>
      </c>
      <c r="G44" s="25"/>
      <c r="H44" s="25">
        <f>H11+H20+H28</f>
        <v>2184595</v>
      </c>
      <c r="I44" s="25"/>
      <c r="J44" s="25">
        <f>J11+J20+J28</f>
        <v>2184595</v>
      </c>
    </row>
    <row r="45" spans="1:10" s="1" customFormat="1" ht="12.75">
      <c r="A45" s="16"/>
      <c r="B45" s="16"/>
      <c r="C45" s="7" t="s">
        <v>18</v>
      </c>
      <c r="D45" s="25">
        <f>D37</f>
        <v>19000</v>
      </c>
      <c r="E45" s="25">
        <f>E37</f>
        <v>19000</v>
      </c>
      <c r="F45" s="25">
        <f>F37</f>
        <v>19000</v>
      </c>
      <c r="G45" s="25"/>
      <c r="H45" s="25"/>
      <c r="I45" s="25"/>
      <c r="J45" s="25"/>
    </row>
    <row r="46" spans="1:10" s="1" customFormat="1" ht="12.75">
      <c r="A46" s="16"/>
      <c r="B46" s="16"/>
      <c r="C46" s="7" t="s">
        <v>19</v>
      </c>
      <c r="D46" s="25">
        <f>D43+D45-D44</f>
        <v>2355596</v>
      </c>
      <c r="E46" s="25">
        <f>E43+E45-E44</f>
        <v>2355596</v>
      </c>
      <c r="F46" s="25">
        <f>F43+F45-F44</f>
        <v>1678600</v>
      </c>
      <c r="G46" s="25"/>
      <c r="H46" s="25">
        <v>0</v>
      </c>
      <c r="I46" s="25"/>
      <c r="J46" s="25">
        <v>0</v>
      </c>
    </row>
    <row r="47" spans="1:10" s="1" customFormat="1" ht="12.75" customHeight="1">
      <c r="A47" s="26" t="s">
        <v>23</v>
      </c>
      <c r="B47" s="26"/>
      <c r="C47" s="9" t="s">
        <v>16</v>
      </c>
      <c r="D47" s="27">
        <v>15942867.58</v>
      </c>
      <c r="E47" s="27">
        <v>13703272.58</v>
      </c>
      <c r="F47" s="27">
        <v>1810894.51</v>
      </c>
      <c r="G47" s="27"/>
      <c r="H47" s="27">
        <v>2239595</v>
      </c>
      <c r="I47" s="27"/>
      <c r="J47" s="27">
        <v>2184595</v>
      </c>
    </row>
    <row r="48" spans="1:10" s="1" customFormat="1" ht="12.75">
      <c r="A48" s="26"/>
      <c r="B48" s="26"/>
      <c r="C48" s="9" t="s">
        <v>17</v>
      </c>
      <c r="D48" s="27">
        <f>D44</f>
        <v>2184895</v>
      </c>
      <c r="E48" s="27">
        <f>E44</f>
        <v>300</v>
      </c>
      <c r="F48" s="27">
        <f>F44</f>
        <v>300</v>
      </c>
      <c r="G48" s="27"/>
      <c r="H48" s="27">
        <f>H44</f>
        <v>2184595</v>
      </c>
      <c r="I48" s="27"/>
      <c r="J48" s="27">
        <f>J44</f>
        <v>2184595</v>
      </c>
    </row>
    <row r="49" spans="1:10" s="1" customFormat="1" ht="12.75">
      <c r="A49" s="26"/>
      <c r="B49" s="26"/>
      <c r="C49" s="9" t="s">
        <v>18</v>
      </c>
      <c r="D49" s="27">
        <f>D45</f>
        <v>19000</v>
      </c>
      <c r="E49" s="27">
        <f>E45</f>
        <v>19000</v>
      </c>
      <c r="F49" s="27">
        <f>F45</f>
        <v>19000</v>
      </c>
      <c r="G49" s="27"/>
      <c r="H49" s="27"/>
      <c r="I49" s="27"/>
      <c r="J49" s="27"/>
    </row>
    <row r="50" spans="1:10" s="1" customFormat="1" ht="12.75">
      <c r="A50" s="26"/>
      <c r="B50" s="26"/>
      <c r="C50" s="9" t="s">
        <v>19</v>
      </c>
      <c r="D50" s="27">
        <f>D47-D48+D49</f>
        <v>13776972.58</v>
      </c>
      <c r="E50" s="27">
        <f>E47-E48+E49</f>
        <v>13721972.58</v>
      </c>
      <c r="F50" s="27">
        <f>F47-F48+F49</f>
        <v>1829594.51</v>
      </c>
      <c r="G50" s="27"/>
      <c r="H50" s="27">
        <f>H47-H48+H49</f>
        <v>55000</v>
      </c>
      <c r="I50" s="27"/>
      <c r="J50" s="27">
        <v>0</v>
      </c>
    </row>
    <row r="52" ht="12.75">
      <c r="G52" s="1" t="s">
        <v>34</v>
      </c>
    </row>
    <row r="53" spans="7:9" ht="12.75">
      <c r="G53" s="17" t="s">
        <v>35</v>
      </c>
      <c r="H53" s="17"/>
      <c r="I53" s="17"/>
    </row>
  </sheetData>
  <mergeCells count="18">
    <mergeCell ref="A6:A9"/>
    <mergeCell ref="B6:B9"/>
    <mergeCell ref="C6:C9"/>
    <mergeCell ref="D6:J6"/>
    <mergeCell ref="D7:D9"/>
    <mergeCell ref="E7:J7"/>
    <mergeCell ref="E8:E9"/>
    <mergeCell ref="F8:G8"/>
    <mergeCell ref="H8:H9"/>
    <mergeCell ref="I8:J8"/>
    <mergeCell ref="A10:A13"/>
    <mergeCell ref="B10:B13"/>
    <mergeCell ref="A14:A18"/>
    <mergeCell ref="B14:B18"/>
    <mergeCell ref="C18:J18"/>
    <mergeCell ref="A43:B46"/>
    <mergeCell ref="A47:B50"/>
    <mergeCell ref="G53:I53"/>
  </mergeCells>
  <printOptions/>
  <pageMargins left="0.7875" right="0.7875" top="1.0527777777777778" bottom="1.082638888888889" header="0.7875" footer="0.5118055555555555"/>
  <pageSetup horizontalDpi="300" verticalDpi="300" orientation="landscape" paperSize="9"/>
  <headerFooter alignWithMargins="0">
    <oddHeader>&amp;C&amp;"Times New Roman,Normalny"&amp;12&amp;A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2010-02-03T08:23:35Z</cp:lastPrinted>
  <dcterms:created xsi:type="dcterms:W3CDTF">2010-01-27T11:13:06Z</dcterms:created>
  <dcterms:modified xsi:type="dcterms:W3CDTF">2010-03-31T11:19:50Z</dcterms:modified>
  <cp:category/>
  <cp:version/>
  <cp:contentType/>
  <cp:contentStatus/>
  <cp:revision>26</cp:revision>
</cp:coreProperties>
</file>