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47" activeTab="1"/>
  </bookViews>
  <sheets>
    <sheet name="INWEST_JEDNOROCZNE_3" sheetId="1" r:id="rId1"/>
    <sheet name="alkoh_8" sheetId="2" r:id="rId2"/>
    <sheet name="NARKOM_ZAŁ_" sheetId="3" r:id="rId3"/>
    <sheet name="dot_podmiotowe_10" sheetId="4" r:id="rId4"/>
    <sheet name="umowy_poroz_5" sheetId="5" r:id="rId5"/>
    <sheet name="Arkusz1" sheetId="6" r:id="rId6"/>
  </sheets>
  <definedNames/>
  <calcPr fullCalcOnLoad="1"/>
</workbook>
</file>

<file path=xl/sharedStrings.xml><?xml version="1.0" encoding="utf-8"?>
<sst xmlns="http://schemas.openxmlformats.org/spreadsheetml/2006/main" count="171" uniqueCount="122">
  <si>
    <t>Załącznik nr 4 do Uchwały Rady Gminy Załuski Nr  91/XIV/2011 z dnia 28.12.2011r.</t>
  </si>
  <si>
    <t>Zadania inwestycyjne w 2011 r.</t>
  </si>
  <si>
    <t>w złotych</t>
  </si>
  <si>
    <t>Lp.</t>
  </si>
  <si>
    <t>Dział</t>
  </si>
  <si>
    <t>Rozdz.</t>
  </si>
  <si>
    <t>§**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</si>
  <si>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</si>
  <si>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</si>
  <si>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</si>
  <si>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</si>
  <si>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2011 (8+9+10+11)</t>
  </si>
  <si>
    <t>z tego źródła finansowania</t>
  </si>
  <si>
    <t>dochody własne jst</t>
  </si>
  <si>
    <t>kredyty
i pożyczki</t>
  </si>
  <si>
    <t>środki pochodzące
z innych  źródeł*</t>
  </si>
  <si>
    <t>środki wymienione
w art. 5 ust. 1 pkt 2 i 3 u.f.p.</t>
  </si>
  <si>
    <t>1.</t>
  </si>
  <si>
    <t>Budowa wodociągu w Załuskach</t>
  </si>
  <si>
    <t>A.      
B.
C.
…</t>
  </si>
  <si>
    <t xml:space="preserve">GMINA ZAŁUSKI </t>
  </si>
  <si>
    <t xml:space="preserve">2. </t>
  </si>
  <si>
    <t>Przebudowa drogi gminnej przez wieś Niepiekła, gm. Załuski</t>
  </si>
  <si>
    <t>A.      
B. 58.000,00*
C.
…</t>
  </si>
  <si>
    <t>3.</t>
  </si>
  <si>
    <t>Zakup nieruchomości gruntowej w obrębie Wrońska</t>
  </si>
  <si>
    <t>4.</t>
  </si>
  <si>
    <t>Zakup komputera do Urzędu Gminy</t>
  </si>
  <si>
    <t>5.</t>
  </si>
  <si>
    <t>Zakup urządzenia wielofunkcyjnego do Urzędu Gminy</t>
  </si>
  <si>
    <t>6.</t>
  </si>
  <si>
    <t>Zakup samochodu do Urzędu Gminy</t>
  </si>
  <si>
    <t>7.</t>
  </si>
  <si>
    <t>Zakup motopompy do OSP Szczytno</t>
  </si>
  <si>
    <t>A.      
B.5.000,00
C.
…</t>
  </si>
  <si>
    <t>8.</t>
  </si>
  <si>
    <t>Budowa boiska do piłki nożnej o nawierzchni z trawy naturalnej w miejscowości Karolinowo</t>
  </si>
  <si>
    <t>9.</t>
  </si>
  <si>
    <t>Budowa ogrodzenia oraz częściowe utwardzenie placu w miejscowości Karolinowo</t>
  </si>
  <si>
    <t>10.</t>
  </si>
  <si>
    <t>Doposażenie placu zabaw przy Szkole Podstawowej w Kamienicy (zakup karuzeli)</t>
  </si>
  <si>
    <t>11.</t>
  </si>
  <si>
    <t>Zakup kserokopiarki do Szkoły Podstawowej w Stróżewie</t>
  </si>
  <si>
    <t>12.</t>
  </si>
  <si>
    <t>Zakup pieca do centralnego ogrzewania dla ZSO Szczytno</t>
  </si>
  <si>
    <t>ZSO SZCZYTNO</t>
  </si>
  <si>
    <t>13.</t>
  </si>
  <si>
    <t xml:space="preserve">Zakup kosiarki-traktor 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</si>
  <si>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</si>
  <si>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</si>
  <si>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</si>
  <si>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</si>
  <si>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</si>
  <si>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>*58.000,00- dotacja z Urzędu Marszałkowskiego ze środków związanych z wyłączenia gruntów rolnych na zadanie pn.,, Przebudowa drogi gminnej przez wieś Niepiekła gm. Załuski''</t>
  </si>
  <si>
    <t>*5.000,00-dotacja z Urzędu Marszałkowskiego na zakup agregatu dla OSP Szczytno</t>
  </si>
  <si>
    <t xml:space="preserve">C. Inne źródła </t>
  </si>
  <si>
    <t>(** kol. 4 do wykorzystania fakultatywnego)</t>
  </si>
  <si>
    <t>Przewodniczący Rady Gminy Załuski</t>
  </si>
  <si>
    <t>Adam Gorzkowski</t>
  </si>
  <si>
    <t>Załącznik nr 8 do Uchwały Rady Gminy Załuski Nr 91/XIV/2011 z dnia 28.12.2011r.</t>
  </si>
  <si>
    <t>Dochody z tytułu wydawania zezwoleń na sprzedaż
 napojów alkoholowych oraz wydatki na realizację zadań 
określonych w gminnym programie profilaktyki 
i rozwiązywania problemów alkoholowych</t>
  </si>
  <si>
    <t>Rozdział</t>
  </si>
  <si>
    <t>Nazwa</t>
  </si>
  <si>
    <t>Kwota</t>
  </si>
  <si>
    <t>I.</t>
  </si>
  <si>
    <t>DOCHODY</t>
  </si>
  <si>
    <t>DOCHODY OD OSÓB PRAWNYCH,OD OSÓB FIZYCZNYCH I OD INNYCH JEDNOSTEK NIEPOSIADAJĄCYCH OSOBOWOŚCI PRAWNEJ ORAZ WYDATKI ZWIĄZANE Z ICH POBOREM</t>
  </si>
  <si>
    <t>WPŁYWY Z INNYCH OPŁAT STANOWIĄCYCH DOCHODY JEDNOSTEK SAMORZĄDU TERYTORIALNEGO NA PODSTAWIE USTAW</t>
  </si>
  <si>
    <t>Wpływy z opłat za wydawanie zezwoleń na sprzedaż alkoholu</t>
  </si>
  <si>
    <t>II.</t>
  </si>
  <si>
    <t>WYDATKI</t>
  </si>
  <si>
    <t>OCHRONA ZDROWIA</t>
  </si>
  <si>
    <t>PRZECIWDZIAŁANIE ALKOHOLIZMOWI</t>
  </si>
  <si>
    <t>Wynagrodzenia osobowe pracowników</t>
  </si>
  <si>
    <t>Dodatkowe wynagrodzenia roczne</t>
  </si>
  <si>
    <t>Składki na ubezpieczenie społeczne</t>
  </si>
  <si>
    <t>Składki na Fundusz Pracy</t>
  </si>
  <si>
    <t>Wynagrodzenia bezosobowe</t>
  </si>
  <si>
    <t xml:space="preserve">Zakup materiałów i wyposażenia </t>
  </si>
  <si>
    <t>Zakup usług pozostałych</t>
  </si>
  <si>
    <t>Podróże służbowe krajowe</t>
  </si>
  <si>
    <t>Odpisy na Zakładowy Fundusz Świadczeń Socjalnych</t>
  </si>
  <si>
    <t>Przewodniczący Rady Gminy</t>
  </si>
  <si>
    <t>Załącznik nr 9 do Uchwały Rady Gminy Załuski Nr 91/XIV/2011 z dnia 28.12.2011r.</t>
  </si>
  <si>
    <t>Wydatki na realizację zadań określonych w gminnym programie przeciwdziałania narkomanii</t>
  </si>
  <si>
    <t>ZWALCZANIE NARKOMANII</t>
  </si>
  <si>
    <t>Zakup materiałów pozostałych</t>
  </si>
  <si>
    <t>Załącznik nr 9 do Uchwały Rady Gminy Załuski Nr 79/XII/2011 z dnia 16.11.2011r.</t>
  </si>
  <si>
    <t>Dotacje podmiotowe w 2011 r.</t>
  </si>
  <si>
    <t>§</t>
  </si>
  <si>
    <t>Nazwa instytucji</t>
  </si>
  <si>
    <t>Kwota dotacji</t>
  </si>
  <si>
    <t>1</t>
  </si>
  <si>
    <t>OŚWIATA I WYCHOWANIE</t>
  </si>
  <si>
    <t>INNE FORMY WYCHOWANIA PRZEDSZKOLNEGO</t>
  </si>
  <si>
    <t xml:space="preserve">Dotacja podmiotowa z budżetu dla niepublicznej jednostki systemu oświaty </t>
  </si>
  <si>
    <t>2</t>
  </si>
  <si>
    <t>KULTURA I OCHRONA DZIEDZICTWA NARODOWEGO</t>
  </si>
  <si>
    <t>BIBLIOTEKI</t>
  </si>
  <si>
    <t>Dotacja podmiotowa z budżetu dla samorządowej instytucji kultury</t>
  </si>
  <si>
    <t xml:space="preserve">                                             Załącznik nr 7  do Uchwały Rady Gminy Załuski Nr 91/XIV/2011  z dnia 28.12.2011r.</t>
  </si>
  <si>
    <t>Dochody i wydatki związane z realizacją zadań realizowanych w drodze umów między jednostkami samorządu terytorialnego</t>
  </si>
  <si>
    <t xml:space="preserve">Nazwa </t>
  </si>
  <si>
    <t>Dotacje
ogółem</t>
  </si>
  <si>
    <t xml:space="preserve">Wydatki
ogółem
</t>
  </si>
  <si>
    <t>z tego:</t>
  </si>
  <si>
    <t>Zakres umowy</t>
  </si>
  <si>
    <t>wydatki bieżące</t>
  </si>
  <si>
    <t>wydatki majątkowe</t>
  </si>
  <si>
    <t>Dotacje celowe otrzymane z samorządu województwa na inwestycje i zakupy inwestycyjne realizowane na podstawie porozumień (umów)między jednostkami samorzadu terytorialnego</t>
  </si>
  <si>
    <t xml:space="preserve">Dotacja z Urzędu Marszałkowskiego ze środków związanych z wyłączenia gruntów rolnych na zadanie pn.,, Przebudowa drogi gminnej przez wieś Niepiekła gm. Załuski''-FOGR </t>
  </si>
  <si>
    <t>BEZPIECZEŃSTWO PUBLICZNE I OCHRONA PRZECIWPOŻAROWA</t>
  </si>
  <si>
    <t>Komendy wojewódzkie Państwowej Straży Pożarnej</t>
  </si>
  <si>
    <t>Wpłaty jednostek na państwowy fundusz celowy na finansowanie i dofinansowanie zadań inwestycyjnych</t>
  </si>
  <si>
    <t>Wpłata na państwowy fundusz celowy na zakup samochodu gaśniczego typu średniego dla Komendy powiatowej Państwowej Straży Pożarnej w Płońsku-porozumienie</t>
  </si>
  <si>
    <t>Ochotnicze Straże Pożarne</t>
  </si>
  <si>
    <t>Dotacja celowa otrzymana z tytułu pomocy finansowej udzielanej między jednostkami samorządu terytorialnego na dofinansowanie własnych zadań inwestycyjnych i zakupów inwestycyjnych</t>
  </si>
  <si>
    <t>Umowa z Samorządem Województwa Mazowieckiego na zakup sprzętu dla OSP Szczytno</t>
  </si>
  <si>
    <t>GOSPODARKA KOMUNALNA I OCHRONA ŚRODOWISKA</t>
  </si>
  <si>
    <t>Pozostała działalność</t>
  </si>
  <si>
    <t>Dotacje celowe otrzymane od samorządu województwa na zadania bieżące realizowane na podstawie umów między jednostkami samorzadu terytorialnego</t>
  </si>
  <si>
    <t>Umowa z Samorządem Województwa Mazowieckiego na budowę szlaków rowerowych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</si>
</sst>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000"/>
    <numFmt numFmtId="166" formatCode="00000"/>
    <numFmt numFmtId="167" formatCode="#,##0.00"/>
    <numFmt numFmtId="168" formatCode="#,###.00"/>
    <numFmt numFmtId="169" formatCode="0000"/>
    <numFmt numFmtId="170" formatCode="D/MM/YYYY"/>
    <numFmt numFmtId="171" formatCode="@"/>
    <numFmt numFmtId="172" formatCode="#,##0.00;\-#,##0.00"/>
  </numFmts>
  <fonts count="45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4"/>
      <name val="Arial CE"/>
      <family val="2"/>
    </font>
    <font>
      <sz val="10.5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sz val="9"/>
      <name val="Arial CE"/>
      <family val="2"/>
    </font>
    <font>
      <i/>
      <sz val="10"/>
      <name val="Arial CE"/>
      <family val="2"/>
    </font>
    <font>
      <b/>
      <sz val="10"/>
      <color indexed="10"/>
      <name val="Arial CE"/>
      <family val="2"/>
    </font>
    <font>
      <sz val="10"/>
      <color indexed="10"/>
      <name val="Arial CE"/>
      <family val="2"/>
    </font>
    <font>
      <sz val="12"/>
      <name val="Arial CE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Arial CE"/>
      <family val="2"/>
    </font>
    <font>
      <b/>
      <sz val="10"/>
      <name val="Arial"/>
      <family val="2"/>
    </font>
    <font>
      <sz val="10"/>
      <color indexed="8"/>
      <name val="Arial CE"/>
      <family val="2"/>
    </font>
    <font>
      <sz val="10"/>
      <color indexed="8"/>
      <name val="Arial"/>
      <family val="2"/>
    </font>
    <font>
      <b/>
      <sz val="12"/>
      <color indexed="8"/>
      <name val="Arial CE"/>
      <family val="2"/>
    </font>
    <font>
      <sz val="7"/>
      <name val="Arial"/>
      <family val="2"/>
    </font>
    <font>
      <sz val="10"/>
      <color indexed="8"/>
      <name val="Cambria"/>
      <family val="1"/>
    </font>
    <font>
      <b/>
      <sz val="10"/>
      <color indexed="8"/>
      <name val="Times New Roman"/>
      <family val="1"/>
    </font>
    <font>
      <b/>
      <sz val="8"/>
      <name val="Arial"/>
      <family val="2"/>
    </font>
    <font>
      <sz val="10"/>
      <color indexed="8"/>
      <name val="Times New Roman"/>
      <family val="1"/>
    </font>
    <font>
      <sz val="8"/>
      <name val="Arial"/>
      <family val="2"/>
    </font>
    <font>
      <b/>
      <sz val="11"/>
      <name val="Arial CE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4" borderId="0" applyNumberFormat="0" applyBorder="0" applyAlignment="0" applyProtection="0"/>
    <xf numFmtId="164" fontId="7" fillId="0" borderId="3" applyNumberFormat="0" applyFill="0" applyAlignment="0" applyProtection="0"/>
    <xf numFmtId="164" fontId="8" fillId="21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22" borderId="0" applyNumberFormat="0" applyBorder="0" applyAlignment="0" applyProtection="0"/>
    <xf numFmtId="164" fontId="0" fillId="0" borderId="0">
      <alignment/>
      <protection/>
    </xf>
    <xf numFmtId="164" fontId="13" fillId="20" borderId="1" applyNumberFormat="0" applyAlignment="0" applyProtection="0"/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23" borderId="9" applyNumberFormat="0" applyAlignment="0" applyProtection="0"/>
    <xf numFmtId="164" fontId="18" fillId="3" borderId="0" applyNumberFormat="0" applyBorder="0" applyAlignment="0" applyProtection="0"/>
  </cellStyleXfs>
  <cellXfs count="119">
    <xf numFmtId="164" fontId="0" fillId="0" borderId="0" xfId="0" applyAlignment="1">
      <alignment/>
    </xf>
    <xf numFmtId="164" fontId="0" fillId="0" borderId="0" xfId="0" applyAlignment="1">
      <alignment vertical="center"/>
    </xf>
    <xf numFmtId="164" fontId="19" fillId="0" borderId="0" xfId="0" applyFont="1" applyBorder="1" applyAlignment="1">
      <alignment horizontal="center" vertical="center" wrapText="1"/>
    </xf>
    <xf numFmtId="164" fontId="20" fillId="0" borderId="0" xfId="0" applyFont="1" applyBorder="1" applyAlignment="1">
      <alignment horizontal="center" vertical="center" wrapText="1"/>
    </xf>
    <xf numFmtId="164" fontId="21" fillId="0" borderId="0" xfId="0" applyFont="1" applyBorder="1" applyAlignment="1">
      <alignment horizontal="right" vertical="center"/>
    </xf>
    <xf numFmtId="164" fontId="22" fillId="20" borderId="10" xfId="0" applyFont="1" applyFill="1" applyBorder="1" applyAlignment="1">
      <alignment horizontal="center" vertical="center"/>
    </xf>
    <xf numFmtId="164" fontId="22" fillId="20" borderId="10" xfId="0" applyFont="1" applyFill="1" applyBorder="1" applyAlignment="1">
      <alignment horizontal="center" vertical="center" wrapText="1"/>
    </xf>
    <xf numFmtId="164" fontId="0" fillId="0" borderId="0" xfId="0" applyFont="1" applyAlignment="1">
      <alignment vertical="center"/>
    </xf>
    <xf numFmtId="164" fontId="23" fillId="0" borderId="11" xfId="0" applyFont="1" applyBorder="1" applyAlignment="1">
      <alignment horizontal="center" vertical="center"/>
    </xf>
    <xf numFmtId="164" fontId="24" fillId="0" borderId="10" xfId="0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center" vertical="center"/>
    </xf>
    <xf numFmtId="166" fontId="24" fillId="0" borderId="10" xfId="0" applyNumberFormat="1" applyFont="1" applyBorder="1" applyAlignment="1">
      <alignment horizontal="center" vertical="center"/>
    </xf>
    <xf numFmtId="167" fontId="24" fillId="0" borderId="10" xfId="0" applyNumberFormat="1" applyFont="1" applyBorder="1" applyAlignment="1">
      <alignment horizontal="center" vertical="center"/>
    </xf>
    <xf numFmtId="164" fontId="23" fillId="0" borderId="10" xfId="0" applyFont="1" applyBorder="1" applyAlignment="1">
      <alignment horizontal="center" vertical="center"/>
    </xf>
    <xf numFmtId="164" fontId="0" fillId="0" borderId="10" xfId="0" applyFont="1" applyBorder="1" applyAlignment="1">
      <alignment vertical="center" wrapText="1"/>
    </xf>
    <xf numFmtId="164" fontId="24" fillId="0" borderId="10" xfId="0" applyFont="1" applyBorder="1" applyAlignment="1">
      <alignment vertical="center"/>
    </xf>
    <xf numFmtId="164" fontId="24" fillId="0" borderId="10" xfId="0" applyFont="1" applyBorder="1" applyAlignment="1">
      <alignment horizontal="left" vertical="center" wrapText="1"/>
    </xf>
    <xf numFmtId="168" fontId="24" fillId="0" borderId="10" xfId="0" applyNumberFormat="1" applyFont="1" applyBorder="1" applyAlignment="1">
      <alignment horizontal="right" vertical="center"/>
    </xf>
    <xf numFmtId="168" fontId="24" fillId="0" borderId="10" xfId="0" applyNumberFormat="1" applyFont="1" applyBorder="1" applyAlignment="1">
      <alignment horizontal="center" vertical="center"/>
    </xf>
    <xf numFmtId="164" fontId="24" fillId="0" borderId="0" xfId="0" applyFont="1" applyAlignment="1">
      <alignment vertical="center"/>
    </xf>
    <xf numFmtId="164" fontId="0" fillId="0" borderId="10" xfId="0" applyFont="1" applyBorder="1" applyAlignment="1">
      <alignment horizontal="center" vertical="center"/>
    </xf>
    <xf numFmtId="167" fontId="0" fillId="0" borderId="10" xfId="0" applyNumberFormat="1" applyBorder="1" applyAlignment="1">
      <alignment vertical="center"/>
    </xf>
    <xf numFmtId="168" fontId="0" fillId="0" borderId="10" xfId="0" applyNumberFormat="1" applyBorder="1" applyAlignment="1">
      <alignment vertical="center"/>
    </xf>
    <xf numFmtId="164" fontId="0" fillId="0" borderId="10" xfId="0" applyBorder="1" applyAlignment="1">
      <alignment vertical="center"/>
    </xf>
    <xf numFmtId="164" fontId="0" fillId="0" borderId="10" xfId="0" applyFont="1" applyFill="1" applyBorder="1" applyAlignment="1">
      <alignment vertical="center" wrapText="1"/>
    </xf>
    <xf numFmtId="167" fontId="0" fillId="0" borderId="10" xfId="0" applyNumberFormat="1" applyFont="1" applyBorder="1" applyAlignment="1">
      <alignment vertical="center" wrapText="1"/>
    </xf>
    <xf numFmtId="167" fontId="0" fillId="24" borderId="10" xfId="0" applyNumberFormat="1" applyFill="1" applyBorder="1" applyAlignment="1">
      <alignment vertical="center"/>
    </xf>
    <xf numFmtId="164" fontId="22" fillId="0" borderId="10" xfId="0" applyFont="1" applyBorder="1" applyAlignment="1">
      <alignment horizontal="left" vertical="center"/>
    </xf>
    <xf numFmtId="167" fontId="22" fillId="24" borderId="10" xfId="0" applyNumberFormat="1" applyFont="1" applyFill="1" applyBorder="1" applyAlignment="1">
      <alignment vertical="center"/>
    </xf>
    <xf numFmtId="167" fontId="22" fillId="0" borderId="10" xfId="0" applyNumberFormat="1" applyFont="1" applyBorder="1" applyAlignment="1">
      <alignment vertical="center"/>
    </xf>
    <xf numFmtId="164" fontId="22" fillId="0" borderId="10" xfId="0" applyFont="1" applyBorder="1" applyAlignment="1">
      <alignment horizontal="center" vertical="center"/>
    </xf>
    <xf numFmtId="164" fontId="0" fillId="0" borderId="0" xfId="0" applyFont="1" applyBorder="1" applyAlignment="1">
      <alignment horizontal="left" vertical="center" wrapText="1"/>
    </xf>
    <xf numFmtId="164" fontId="0" fillId="0" borderId="0" xfId="0" applyFont="1" applyAlignment="1">
      <alignment/>
    </xf>
    <xf numFmtId="164" fontId="25" fillId="0" borderId="0" xfId="0" applyFont="1" applyAlignment="1">
      <alignment vertical="center"/>
    </xf>
    <xf numFmtId="164" fontId="0" fillId="0" borderId="0" xfId="0" applyFont="1" applyAlignment="1">
      <alignment horizontal="justify"/>
    </xf>
    <xf numFmtId="164" fontId="26" fillId="24" borderId="0" xfId="0" applyFont="1" applyFill="1" applyAlignment="1">
      <alignment vertical="center"/>
    </xf>
    <xf numFmtId="164" fontId="27" fillId="0" borderId="0" xfId="0" applyFont="1" applyAlignment="1">
      <alignment vertical="center"/>
    </xf>
    <xf numFmtId="164" fontId="22" fillId="0" borderId="0" xfId="0" applyFont="1" applyAlignment="1">
      <alignment vertical="center"/>
    </xf>
    <xf numFmtId="164" fontId="22" fillId="0" borderId="0" xfId="0" applyFont="1" applyBorder="1" applyAlignment="1">
      <alignment horizontal="center" vertical="center"/>
    </xf>
    <xf numFmtId="164" fontId="21" fillId="0" borderId="0" xfId="0" applyFont="1" applyBorder="1" applyAlignment="1">
      <alignment horizontal="center" vertical="center" wrapText="1"/>
    </xf>
    <xf numFmtId="164" fontId="24" fillId="0" borderId="0" xfId="0" applyFont="1" applyAlignment="1">
      <alignment horizontal="right" vertical="center"/>
    </xf>
    <xf numFmtId="164" fontId="28" fillId="0" borderId="12" xfId="0" applyFont="1" applyBorder="1" applyAlignment="1">
      <alignment horizontal="center" vertical="center"/>
    </xf>
    <xf numFmtId="164" fontId="22" fillId="0" borderId="12" xfId="0" applyFont="1" applyBorder="1" applyAlignment="1">
      <alignment horizontal="left" vertical="center"/>
    </xf>
    <xf numFmtId="164" fontId="28" fillId="0" borderId="13" xfId="0" applyFont="1" applyBorder="1" applyAlignment="1">
      <alignment horizontal="center" vertical="center"/>
    </xf>
    <xf numFmtId="164" fontId="22" fillId="0" borderId="13" xfId="0" applyFont="1" applyBorder="1" applyAlignment="1">
      <alignment vertical="center"/>
    </xf>
    <xf numFmtId="164" fontId="29" fillId="0" borderId="13" xfId="0" applyFont="1" applyBorder="1" applyAlignment="1">
      <alignment vertical="center" wrapText="1"/>
    </xf>
    <xf numFmtId="167" fontId="22" fillId="0" borderId="13" xfId="0" applyNumberFormat="1" applyFont="1" applyBorder="1" applyAlignment="1">
      <alignment horizontal="center" vertical="center"/>
    </xf>
    <xf numFmtId="164" fontId="29" fillId="0" borderId="13" xfId="0" applyFont="1" applyBorder="1" applyAlignment="1">
      <alignment wrapText="1"/>
    </xf>
    <xf numFmtId="164" fontId="0" fillId="0" borderId="13" xfId="0" applyFont="1" applyBorder="1" applyAlignment="1">
      <alignment vertical="center"/>
    </xf>
    <xf numFmtId="169" fontId="0" fillId="0" borderId="13" xfId="0" applyNumberFormat="1" applyFont="1" applyBorder="1" applyAlignment="1">
      <alignment vertical="center"/>
    </xf>
    <xf numFmtId="164" fontId="30" fillId="0" borderId="13" xfId="0" applyFont="1" applyBorder="1" applyAlignment="1">
      <alignment vertical="top" wrapText="1"/>
    </xf>
    <xf numFmtId="167" fontId="0" fillId="0" borderId="13" xfId="0" applyNumberFormat="1" applyFont="1" applyBorder="1" applyAlignment="1">
      <alignment horizontal="center" vertical="center"/>
    </xf>
    <xf numFmtId="164" fontId="28" fillId="0" borderId="14" xfId="0" applyFont="1" applyBorder="1" applyAlignment="1">
      <alignment horizontal="center" vertical="center"/>
    </xf>
    <xf numFmtId="164" fontId="22" fillId="0" borderId="14" xfId="0" applyFont="1" applyBorder="1" applyAlignment="1">
      <alignment horizontal="left" vertical="center"/>
    </xf>
    <xf numFmtId="164" fontId="31" fillId="24" borderId="13" xfId="0" applyFont="1" applyFill="1" applyBorder="1" applyAlignment="1">
      <alignment vertical="top" wrapText="1"/>
    </xf>
    <xf numFmtId="164" fontId="1" fillId="24" borderId="13" xfId="0" applyFont="1" applyFill="1" applyBorder="1" applyAlignment="1">
      <alignment vertical="top" wrapText="1"/>
    </xf>
    <xf numFmtId="164" fontId="30" fillId="24" borderId="13" xfId="0" applyFont="1" applyFill="1" applyBorder="1" applyAlignment="1">
      <alignment vertical="top" wrapText="1"/>
    </xf>
    <xf numFmtId="167" fontId="1" fillId="24" borderId="13" xfId="0" applyNumberFormat="1" applyFont="1" applyFill="1" applyBorder="1" applyAlignment="1">
      <alignment horizontal="center" vertical="top" wrapText="1"/>
    </xf>
    <xf numFmtId="164" fontId="22" fillId="0" borderId="0" xfId="0" applyFont="1" applyAlignment="1">
      <alignment horizontal="center" vertical="center"/>
    </xf>
    <xf numFmtId="164" fontId="0" fillId="0" borderId="0" xfId="0" applyFont="1" applyBorder="1" applyAlignment="1">
      <alignment horizontal="center"/>
    </xf>
    <xf numFmtId="164" fontId="22" fillId="0" borderId="0" xfId="0" applyFont="1" applyBorder="1" applyAlignment="1">
      <alignment horizontal="center" wrapText="1"/>
    </xf>
    <xf numFmtId="164" fontId="22" fillId="0" borderId="10" xfId="0" applyFont="1" applyBorder="1" applyAlignment="1">
      <alignment/>
    </xf>
    <xf numFmtId="164" fontId="22" fillId="0" borderId="10" xfId="0" applyFont="1" applyBorder="1" applyAlignment="1">
      <alignment wrapText="1"/>
    </xf>
    <xf numFmtId="167" fontId="22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0" fillId="0" borderId="10" xfId="0" applyFont="1" applyBorder="1" applyAlignment="1">
      <alignment wrapText="1"/>
    </xf>
    <xf numFmtId="167" fontId="0" fillId="0" borderId="10" xfId="0" applyNumberFormat="1" applyBorder="1" applyAlignment="1">
      <alignment/>
    </xf>
    <xf numFmtId="164" fontId="19" fillId="0" borderId="0" xfId="0" applyFont="1" applyAlignment="1">
      <alignment horizontal="center" vertical="center"/>
    </xf>
    <xf numFmtId="164" fontId="22" fillId="20" borderId="15" xfId="0" applyFont="1" applyFill="1" applyBorder="1" applyAlignment="1">
      <alignment horizontal="center" vertical="center"/>
    </xf>
    <xf numFmtId="164" fontId="22" fillId="20" borderId="16" xfId="0" applyFont="1" applyFill="1" applyBorder="1" applyAlignment="1">
      <alignment horizontal="center" vertical="center"/>
    </xf>
    <xf numFmtId="164" fontId="22" fillId="20" borderId="17" xfId="0" applyFont="1" applyFill="1" applyBorder="1" applyAlignment="1">
      <alignment horizontal="center" vertical="center"/>
    </xf>
    <xf numFmtId="164" fontId="23" fillId="0" borderId="18" xfId="0" applyFont="1" applyBorder="1" applyAlignment="1">
      <alignment horizontal="center" vertical="center"/>
    </xf>
    <xf numFmtId="164" fontId="23" fillId="0" borderId="19" xfId="0" applyFont="1" applyBorder="1" applyAlignment="1">
      <alignment horizontal="center" vertical="center"/>
    </xf>
    <xf numFmtId="170" fontId="22" fillId="0" borderId="18" xfId="0" applyNumberFormat="1" applyFont="1" applyBorder="1" applyAlignment="1">
      <alignment horizontal="right" vertical="center"/>
    </xf>
    <xf numFmtId="164" fontId="22" fillId="0" borderId="11" xfId="0" applyFont="1" applyBorder="1" applyAlignment="1">
      <alignment horizontal="right" vertical="center"/>
    </xf>
    <xf numFmtId="164" fontId="22" fillId="0" borderId="11" xfId="0" applyFont="1" applyBorder="1" applyAlignment="1">
      <alignment horizontal="left" vertical="center"/>
    </xf>
    <xf numFmtId="168" fontId="22" fillId="0" borderId="19" xfId="0" applyNumberFormat="1" applyFont="1" applyBorder="1" applyAlignment="1">
      <alignment horizontal="center" vertical="center"/>
    </xf>
    <xf numFmtId="164" fontId="22" fillId="0" borderId="0" xfId="0" applyFont="1" applyAlignment="1">
      <alignment horizontal="right" vertical="center"/>
    </xf>
    <xf numFmtId="164" fontId="22" fillId="0" borderId="11" xfId="0" applyFont="1" applyBorder="1" applyAlignment="1">
      <alignment horizontal="center" vertical="center"/>
    </xf>
    <xf numFmtId="164" fontId="32" fillId="0" borderId="11" xfId="0" applyFont="1" applyBorder="1" applyAlignment="1">
      <alignment horizontal="left" vertical="center"/>
    </xf>
    <xf numFmtId="168" fontId="0" fillId="0" borderId="19" xfId="0" applyNumberFormat="1" applyFont="1" applyBorder="1" applyAlignment="1">
      <alignment horizontal="center" vertical="center"/>
    </xf>
    <xf numFmtId="164" fontId="0" fillId="0" borderId="11" xfId="0" applyFont="1" applyBorder="1" applyAlignment="1">
      <alignment horizontal="center" vertical="center"/>
    </xf>
    <xf numFmtId="164" fontId="24" fillId="0" borderId="11" xfId="0" applyFont="1" applyBorder="1" applyAlignment="1">
      <alignment horizontal="left" vertical="center" wrapText="1"/>
    </xf>
    <xf numFmtId="170" fontId="0" fillId="0" borderId="20" xfId="0" applyNumberFormat="1" applyFont="1" applyBorder="1" applyAlignment="1">
      <alignment horizontal="center" vertical="center"/>
    </xf>
    <xf numFmtId="164" fontId="22" fillId="0" borderId="10" xfId="0" applyFont="1" applyBorder="1" applyAlignment="1">
      <alignment vertical="center"/>
    </xf>
    <xf numFmtId="164" fontId="0" fillId="0" borderId="10" xfId="0" applyFont="1" applyBorder="1" applyAlignment="1">
      <alignment vertical="center"/>
    </xf>
    <xf numFmtId="164" fontId="33" fillId="0" borderId="10" xfId="0" applyFont="1" applyBorder="1" applyAlignment="1">
      <alignment vertical="top" wrapText="1"/>
    </xf>
    <xf numFmtId="167" fontId="22" fillId="0" borderId="21" xfId="0" applyNumberFormat="1" applyFont="1" applyBorder="1" applyAlignment="1">
      <alignment horizontal="center" vertical="center"/>
    </xf>
    <xf numFmtId="164" fontId="0" fillId="0" borderId="20" xfId="0" applyFont="1" applyBorder="1" applyAlignment="1">
      <alignment vertical="center"/>
    </xf>
    <xf numFmtId="164" fontId="1" fillId="0" borderId="10" xfId="0" applyFont="1" applyBorder="1" applyAlignment="1">
      <alignment vertical="top" wrapText="1"/>
    </xf>
    <xf numFmtId="167" fontId="0" fillId="0" borderId="21" xfId="0" applyNumberFormat="1" applyFont="1" applyBorder="1" applyAlignment="1">
      <alignment horizontal="center" vertical="center"/>
    </xf>
    <xf numFmtId="164" fontId="22" fillId="0" borderId="22" xfId="0" applyFont="1" applyBorder="1" applyAlignment="1">
      <alignment horizontal="center" vertical="center"/>
    </xf>
    <xf numFmtId="167" fontId="22" fillId="0" borderId="23" xfId="0" applyNumberFormat="1" applyFont="1" applyBorder="1" applyAlignment="1">
      <alignment horizontal="center" vertical="center"/>
    </xf>
    <xf numFmtId="164" fontId="25" fillId="0" borderId="0" xfId="0" applyFont="1" applyAlignment="1">
      <alignment/>
    </xf>
    <xf numFmtId="164" fontId="34" fillId="0" borderId="0" xfId="0" applyFont="1" applyAlignment="1">
      <alignment vertical="center"/>
    </xf>
    <xf numFmtId="164" fontId="35" fillId="0" borderId="0" xfId="0" applyFont="1" applyFill="1" applyAlignment="1">
      <alignment vertical="center"/>
    </xf>
    <xf numFmtId="164" fontId="34" fillId="0" borderId="0" xfId="0" applyFont="1" applyAlignment="1">
      <alignment/>
    </xf>
    <xf numFmtId="164" fontId="35" fillId="0" borderId="0" xfId="0" applyFont="1" applyFill="1" applyAlignment="1">
      <alignment/>
    </xf>
    <xf numFmtId="164" fontId="36" fillId="0" borderId="0" xfId="0" applyFont="1" applyFill="1" applyBorder="1" applyAlignment="1">
      <alignment horizontal="center" vertical="center" wrapText="1"/>
    </xf>
    <xf numFmtId="164" fontId="27" fillId="0" borderId="0" xfId="0" applyFont="1" applyAlignment="1">
      <alignment/>
    </xf>
    <xf numFmtId="164" fontId="22" fillId="25" borderId="10" xfId="0" applyFont="1" applyFill="1" applyBorder="1" applyAlignment="1">
      <alignment horizontal="center" vertical="center"/>
    </xf>
    <xf numFmtId="164" fontId="33" fillId="20" borderId="10" xfId="0" applyFont="1" applyFill="1" applyBorder="1" applyAlignment="1">
      <alignment horizontal="center" vertical="center" wrapText="1"/>
    </xf>
    <xf numFmtId="164" fontId="37" fillId="0" borderId="10" xfId="0" applyFont="1" applyBorder="1" applyAlignment="1">
      <alignment horizontal="center"/>
    </xf>
    <xf numFmtId="165" fontId="33" fillId="0" borderId="10" xfId="0" applyNumberFormat="1" applyFont="1" applyBorder="1" applyAlignment="1">
      <alignment horizontal="center" vertical="center"/>
    </xf>
    <xf numFmtId="164" fontId="33" fillId="0" borderId="10" xfId="0" applyFont="1" applyBorder="1" applyAlignment="1">
      <alignment horizontal="center" vertical="center"/>
    </xf>
    <xf numFmtId="167" fontId="22" fillId="0" borderId="10" xfId="0" applyNumberFormat="1" applyFont="1" applyBorder="1" applyAlignment="1">
      <alignment horizontal="center" vertical="center"/>
    </xf>
    <xf numFmtId="166" fontId="33" fillId="0" borderId="10" xfId="0" applyNumberFormat="1" applyFont="1" applyBorder="1" applyAlignment="1">
      <alignment horizontal="center" vertical="center"/>
    </xf>
    <xf numFmtId="167" fontId="38" fillId="0" borderId="10" xfId="0" applyNumberFormat="1" applyFont="1" applyFill="1" applyBorder="1" applyAlignment="1" applyProtection="1">
      <alignment horizontal="left" vertical="center" wrapText="1"/>
      <protection/>
    </xf>
    <xf numFmtId="167" fontId="0" fillId="0" borderId="10" xfId="0" applyNumberFormat="1" applyFont="1" applyBorder="1" applyAlignment="1">
      <alignment horizontal="center" vertical="center"/>
    </xf>
    <xf numFmtId="171" fontId="39" fillId="24" borderId="10" xfId="0" applyNumberFormat="1" applyFont="1" applyFill="1" applyBorder="1" applyAlignment="1" applyProtection="1">
      <alignment horizontal="left" vertical="center" wrapText="1"/>
      <protection locked="0"/>
    </xf>
    <xf numFmtId="168" fontId="22" fillId="0" borderId="10" xfId="0" applyNumberFormat="1" applyFont="1" applyBorder="1" applyAlignment="1">
      <alignment vertical="center"/>
    </xf>
    <xf numFmtId="164" fontId="40" fillId="0" borderId="10" xfId="0" applyFont="1" applyBorder="1" applyAlignment="1">
      <alignment horizontal="justify"/>
    </xf>
    <xf numFmtId="164" fontId="22" fillId="0" borderId="0" xfId="0" applyFont="1" applyAlignment="1">
      <alignment/>
    </xf>
    <xf numFmtId="171" fontId="41" fillId="24" borderId="10" xfId="0" applyNumberFormat="1" applyFont="1" applyFill="1" applyBorder="1" applyAlignment="1" applyProtection="1">
      <alignment horizontal="left" vertical="center" wrapText="1"/>
      <protection locked="0"/>
    </xf>
    <xf numFmtId="164" fontId="42" fillId="0" borderId="10" xfId="0" applyFont="1" applyBorder="1" applyAlignment="1">
      <alignment horizontal="justify"/>
    </xf>
    <xf numFmtId="171" fontId="39" fillId="24" borderId="10" xfId="0" applyNumberFormat="1" applyFont="1" applyFill="1" applyBorder="1" applyAlignment="1" applyProtection="1">
      <alignment horizontal="left" vertical="center" wrapText="1"/>
      <protection locked="0"/>
    </xf>
    <xf numFmtId="164" fontId="0" fillId="0" borderId="10" xfId="0" applyBorder="1" applyAlignment="1">
      <alignment horizontal="center" vertical="center"/>
    </xf>
    <xf numFmtId="164" fontId="43" fillId="0" borderId="10" xfId="0" applyFont="1" applyBorder="1" applyAlignment="1">
      <alignment horizontal="center" vertical="center"/>
    </xf>
    <xf numFmtId="172" fontId="44" fillId="0" borderId="10" xfId="0" applyNumberFormat="1" applyFont="1" applyBorder="1" applyAlignment="1">
      <alignment horizontal="center" vertical="center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" xfId="20"/>
    <cellStyle name="20% - akcent 2" xfId="21"/>
    <cellStyle name="20% - akcent 3" xfId="22"/>
    <cellStyle name="20% - akcent 4" xfId="23"/>
    <cellStyle name="20% - akcent 5" xfId="24"/>
    <cellStyle name="20% - akcent 6" xfId="25"/>
    <cellStyle name="40% - akcent 1" xfId="26"/>
    <cellStyle name="40% - akcent 2" xfId="27"/>
    <cellStyle name="40% - akcent 3" xfId="28"/>
    <cellStyle name="40% - akcent 4" xfId="29"/>
    <cellStyle name="40% - akcent 5" xfId="30"/>
    <cellStyle name="40% - akcent 6" xfId="31"/>
    <cellStyle name="60% - akcent 1" xfId="32"/>
    <cellStyle name="60% - akcent 2" xfId="33"/>
    <cellStyle name="60% - akcent 3" xfId="34"/>
    <cellStyle name="60% - akcent 4" xfId="35"/>
    <cellStyle name="60% - akcent 5" xfId="36"/>
    <cellStyle name="60% - akcent 6" xfId="37"/>
    <cellStyle name="Akcent 1" xfId="38"/>
    <cellStyle name="Akcent 2" xfId="39"/>
    <cellStyle name="Akcent 3" xfId="40"/>
    <cellStyle name="Akcent 4" xfId="41"/>
    <cellStyle name="Akcent 5" xfId="42"/>
    <cellStyle name="Akcent 6" xfId="43"/>
    <cellStyle name="Dane wejściowe" xfId="44"/>
    <cellStyle name="Dane wyjściowe" xfId="45"/>
    <cellStyle name="Dobre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e" xfId="53"/>
    <cellStyle name="Normalny 2" xfId="54"/>
    <cellStyle name="Obliczenia" xfId="55"/>
    <cellStyle name="Suma" xfId="56"/>
    <cellStyle name="Tekst objaśnienia" xfId="57"/>
    <cellStyle name="Tekst ostrzeżenia" xfId="58"/>
    <cellStyle name="Tytuł" xfId="59"/>
    <cellStyle name="Uwaga" xfId="60"/>
    <cellStyle name="Złe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3B3B3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7"/>
  <sheetViews>
    <sheetView workbookViewId="0" topLeftCell="A1">
      <selection activeCell="A2" sqref="A2"/>
    </sheetView>
  </sheetViews>
  <sheetFormatPr defaultColWidth="9.00390625" defaultRowHeight="12.75"/>
  <cols>
    <col min="1" max="1" width="5.625" style="1" customWidth="1"/>
    <col min="2" max="2" width="6.875" style="1" customWidth="1"/>
    <col min="3" max="3" width="7.75390625" style="1" customWidth="1"/>
    <col min="4" max="4" width="5.375" style="1" customWidth="1"/>
    <col min="5" max="5" width="27.125" style="1" customWidth="1"/>
    <col min="6" max="6" width="12.00390625" style="1" customWidth="1"/>
    <col min="7" max="7" width="12.75390625" style="1" customWidth="1"/>
    <col min="8" max="9" width="10.125" style="1" customWidth="1"/>
    <col min="10" max="10" width="13.125" style="1" customWidth="1"/>
    <col min="11" max="11" width="14.375" style="1" customWidth="1"/>
    <col min="12" max="12" width="16.75390625" style="1" customWidth="1"/>
    <col min="13" max="16384" width="9.125" style="1" customWidth="1"/>
  </cols>
  <sheetData>
    <row r="1" spans="1:12" ht="12.75" customHeight="1">
      <c r="A1" s="2"/>
      <c r="B1" s="2"/>
      <c r="C1" s="2"/>
      <c r="D1" s="2"/>
      <c r="E1" s="2"/>
      <c r="F1" s="2"/>
      <c r="G1" s="3" t="s">
        <v>0</v>
      </c>
      <c r="H1" s="3"/>
      <c r="I1" s="3"/>
      <c r="J1" s="3"/>
      <c r="K1" s="3"/>
      <c r="L1" s="3"/>
    </row>
    <row r="2" spans="1:12" ht="18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ht="10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4" t="s">
        <v>2</v>
      </c>
    </row>
    <row r="4" spans="1:12" s="7" customFormat="1" ht="19.5" customHeight="1">
      <c r="A4" s="5" t="s">
        <v>3</v>
      </c>
      <c r="B4" s="5" t="s">
        <v>4</v>
      </c>
      <c r="C4" s="5" t="s">
        <v>5</v>
      </c>
      <c r="D4" s="5" t="s">
        <v>6</v>
      </c>
      <c r="E4" s="6" t="s">
        <v>7</v>
      </c>
      <c r="F4" s="6" t="s">
        <v>8</v>
      </c>
      <c r="G4" s="6" t="s">
        <v>9</v>
      </c>
      <c r="H4" s="6"/>
      <c r="I4" s="6"/>
      <c r="J4" s="6"/>
      <c r="K4" s="6"/>
      <c r="L4" s="6" t="s">
        <v>10</v>
      </c>
    </row>
    <row r="5" spans="1:12" s="7" customFormat="1" ht="19.5" customHeight="1">
      <c r="A5" s="5"/>
      <c r="B5" s="5"/>
      <c r="C5" s="5"/>
      <c r="D5" s="5"/>
      <c r="E5" s="6"/>
      <c r="F5" s="6"/>
      <c r="G5" s="6" t="s">
        <v>11</v>
      </c>
      <c r="H5" s="6" t="s">
        <v>12</v>
      </c>
      <c r="I5" s="6"/>
      <c r="J5" s="6"/>
      <c r="K5" s="6"/>
      <c r="L5" s="6"/>
    </row>
    <row r="6" spans="1:12" s="7" customFormat="1" ht="29.25" customHeight="1">
      <c r="A6" s="5"/>
      <c r="B6" s="5"/>
      <c r="C6" s="5"/>
      <c r="D6" s="5"/>
      <c r="E6" s="6"/>
      <c r="F6" s="6"/>
      <c r="G6" s="6"/>
      <c r="H6" s="6" t="s">
        <v>13</v>
      </c>
      <c r="I6" s="6" t="s">
        <v>14</v>
      </c>
      <c r="J6" s="6" t="s">
        <v>15</v>
      </c>
      <c r="K6" s="6" t="s">
        <v>16</v>
      </c>
      <c r="L6" s="6"/>
    </row>
    <row r="7" spans="1:12" s="7" customFormat="1" ht="19.5" customHeight="1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</row>
    <row r="8" spans="1:12" s="7" customFormat="1" ht="19.5" customHeight="1">
      <c r="A8" s="5"/>
      <c r="B8" s="5"/>
      <c r="C8" s="5"/>
      <c r="D8" s="5"/>
      <c r="E8" s="6"/>
      <c r="F8" s="6"/>
      <c r="G8" s="6"/>
      <c r="H8" s="6"/>
      <c r="I8" s="6"/>
      <c r="J8" s="6"/>
      <c r="K8" s="6"/>
      <c r="L8" s="6"/>
    </row>
    <row r="9" spans="1:12" ht="7.5" customHeight="1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11</v>
      </c>
      <c r="L9" s="8">
        <v>12</v>
      </c>
    </row>
    <row r="10" spans="1:12" ht="55.5" customHeight="1">
      <c r="A10" s="9" t="s">
        <v>17</v>
      </c>
      <c r="B10" s="10">
        <v>10</v>
      </c>
      <c r="C10" s="11">
        <v>1010</v>
      </c>
      <c r="D10" s="9">
        <v>6050</v>
      </c>
      <c r="E10" s="9" t="s">
        <v>18</v>
      </c>
      <c r="F10" s="12">
        <f>G10</f>
        <v>36000</v>
      </c>
      <c r="G10" s="12">
        <f>H10</f>
        <v>36000</v>
      </c>
      <c r="H10" s="12">
        <v>36000</v>
      </c>
      <c r="I10" s="13"/>
      <c r="J10" s="14" t="s">
        <v>19</v>
      </c>
      <c r="K10" s="13"/>
      <c r="L10" s="15" t="s">
        <v>20</v>
      </c>
    </row>
    <row r="11" spans="1:12" s="19" customFormat="1" ht="52.5" customHeight="1">
      <c r="A11" s="9" t="s">
        <v>21</v>
      </c>
      <c r="B11" s="9">
        <v>600</v>
      </c>
      <c r="C11" s="9">
        <v>60016</v>
      </c>
      <c r="D11" s="9">
        <v>6050</v>
      </c>
      <c r="E11" s="16" t="s">
        <v>22</v>
      </c>
      <c r="F11" s="17">
        <f aca="true" t="shared" si="0" ref="F11:F16">G11</f>
        <v>246000</v>
      </c>
      <c r="G11" s="17">
        <v>246000</v>
      </c>
      <c r="H11" s="17">
        <v>188000</v>
      </c>
      <c r="I11" s="18"/>
      <c r="J11" s="14" t="s">
        <v>23</v>
      </c>
      <c r="K11" s="18"/>
      <c r="L11" s="15" t="s">
        <v>20</v>
      </c>
    </row>
    <row r="12" spans="1:12" s="19" customFormat="1" ht="36.75" customHeight="1">
      <c r="A12" s="9" t="s">
        <v>24</v>
      </c>
      <c r="B12" s="9">
        <v>700</v>
      </c>
      <c r="C12" s="9">
        <v>70005</v>
      </c>
      <c r="D12" s="9">
        <v>6060</v>
      </c>
      <c r="E12" s="16" t="s">
        <v>25</v>
      </c>
      <c r="F12" s="17">
        <f t="shared" si="0"/>
        <v>70000</v>
      </c>
      <c r="G12" s="17">
        <f>H12</f>
        <v>70000</v>
      </c>
      <c r="H12" s="17">
        <v>70000</v>
      </c>
      <c r="I12" s="18"/>
      <c r="J12" s="14" t="s">
        <v>19</v>
      </c>
      <c r="K12" s="18"/>
      <c r="L12" s="15" t="s">
        <v>20</v>
      </c>
    </row>
    <row r="13" spans="1:12" ht="80.25" customHeight="1">
      <c r="A13" s="9" t="s">
        <v>26</v>
      </c>
      <c r="B13" s="20">
        <v>750</v>
      </c>
      <c r="C13" s="20">
        <v>75023</v>
      </c>
      <c r="D13" s="20">
        <v>6060</v>
      </c>
      <c r="E13" s="14" t="s">
        <v>27</v>
      </c>
      <c r="F13" s="21">
        <f t="shared" si="0"/>
        <v>3941</v>
      </c>
      <c r="G13" s="21">
        <f>H13</f>
        <v>3941</v>
      </c>
      <c r="H13" s="21">
        <v>3941</v>
      </c>
      <c r="I13" s="22"/>
      <c r="J13" s="14" t="s">
        <v>19</v>
      </c>
      <c r="K13" s="23"/>
      <c r="L13" s="23" t="s">
        <v>20</v>
      </c>
    </row>
    <row r="14" spans="1:12" ht="80.25" customHeight="1">
      <c r="A14" s="9" t="s">
        <v>28</v>
      </c>
      <c r="B14" s="20">
        <v>750</v>
      </c>
      <c r="C14" s="20">
        <v>75023</v>
      </c>
      <c r="D14" s="20">
        <v>6060</v>
      </c>
      <c r="E14" s="14" t="s">
        <v>29</v>
      </c>
      <c r="F14" s="21">
        <f t="shared" si="0"/>
        <v>4043.01</v>
      </c>
      <c r="G14" s="21">
        <f>H14</f>
        <v>4043.01</v>
      </c>
      <c r="H14" s="21">
        <v>4043.01</v>
      </c>
      <c r="I14" s="22"/>
      <c r="J14" s="14" t="s">
        <v>19</v>
      </c>
      <c r="K14" s="23"/>
      <c r="L14" s="23" t="s">
        <v>20</v>
      </c>
    </row>
    <row r="15" spans="1:12" ht="80.25" customHeight="1">
      <c r="A15" s="9" t="s">
        <v>30</v>
      </c>
      <c r="B15" s="20">
        <v>750</v>
      </c>
      <c r="C15" s="20">
        <v>75023</v>
      </c>
      <c r="D15" s="20">
        <v>6060</v>
      </c>
      <c r="E15" s="14" t="s">
        <v>31</v>
      </c>
      <c r="F15" s="21">
        <f t="shared" si="0"/>
        <v>52000</v>
      </c>
      <c r="G15" s="21">
        <f>H15</f>
        <v>52000</v>
      </c>
      <c r="H15" s="21">
        <v>52000</v>
      </c>
      <c r="I15" s="22"/>
      <c r="J15" s="14" t="s">
        <v>19</v>
      </c>
      <c r="K15" s="23"/>
      <c r="L15" s="23" t="s">
        <v>20</v>
      </c>
    </row>
    <row r="16" spans="1:12" ht="80.25" customHeight="1">
      <c r="A16" s="9" t="s">
        <v>32</v>
      </c>
      <c r="B16" s="20">
        <v>754</v>
      </c>
      <c r="C16" s="20">
        <v>75412</v>
      </c>
      <c r="D16" s="20">
        <v>6060</v>
      </c>
      <c r="E16" s="24" t="s">
        <v>33</v>
      </c>
      <c r="F16" s="21">
        <f t="shared" si="0"/>
        <v>5118.95</v>
      </c>
      <c r="G16" s="21">
        <v>5118.95</v>
      </c>
      <c r="H16" s="21">
        <v>118.95</v>
      </c>
      <c r="I16" s="22"/>
      <c r="J16" s="14" t="s">
        <v>34</v>
      </c>
      <c r="K16" s="23"/>
      <c r="L16" s="23" t="s">
        <v>20</v>
      </c>
    </row>
    <row r="17" spans="1:12" ht="78" customHeight="1">
      <c r="A17" s="9" t="s">
        <v>35</v>
      </c>
      <c r="B17" s="20">
        <v>801</v>
      </c>
      <c r="C17" s="20">
        <v>80101</v>
      </c>
      <c r="D17" s="20">
        <v>6050</v>
      </c>
      <c r="E17" s="14" t="s">
        <v>36</v>
      </c>
      <c r="F17" s="21">
        <v>797963.42</v>
      </c>
      <c r="G17" s="21">
        <f>H17</f>
        <v>41042.9</v>
      </c>
      <c r="H17" s="21">
        <v>41042.9</v>
      </c>
      <c r="I17" s="22"/>
      <c r="J17" s="14" t="s">
        <v>19</v>
      </c>
      <c r="K17" s="23"/>
      <c r="L17" s="23" t="s">
        <v>20</v>
      </c>
    </row>
    <row r="18" spans="1:12" ht="68.25" customHeight="1">
      <c r="A18" s="9" t="s">
        <v>37</v>
      </c>
      <c r="B18" s="20">
        <v>801</v>
      </c>
      <c r="C18" s="20">
        <v>80101</v>
      </c>
      <c r="D18" s="20">
        <v>6050</v>
      </c>
      <c r="E18" s="14" t="s">
        <v>38</v>
      </c>
      <c r="F18" s="21">
        <f>G18</f>
        <v>64659.130000000005</v>
      </c>
      <c r="G18" s="21">
        <f>H18</f>
        <v>64659.130000000005</v>
      </c>
      <c r="H18" s="21">
        <v>64659.13</v>
      </c>
      <c r="I18" s="22"/>
      <c r="J18" s="14" t="s">
        <v>19</v>
      </c>
      <c r="K18" s="23"/>
      <c r="L18" s="23" t="s">
        <v>20</v>
      </c>
    </row>
    <row r="19" spans="1:12" ht="68.25" customHeight="1">
      <c r="A19" s="9" t="s">
        <v>39</v>
      </c>
      <c r="B19" s="20">
        <v>801</v>
      </c>
      <c r="C19" s="20">
        <v>80101</v>
      </c>
      <c r="D19" s="20">
        <v>6060</v>
      </c>
      <c r="E19" s="14" t="s">
        <v>40</v>
      </c>
      <c r="F19" s="21">
        <f>G19</f>
        <v>5700</v>
      </c>
      <c r="G19" s="21">
        <f>H19</f>
        <v>5700</v>
      </c>
      <c r="H19" s="21">
        <v>5700</v>
      </c>
      <c r="I19" s="22"/>
      <c r="J19" s="14" t="s">
        <v>19</v>
      </c>
      <c r="K19" s="21"/>
      <c r="L19" s="23" t="s">
        <v>20</v>
      </c>
    </row>
    <row r="20" spans="1:12" ht="68.25" customHeight="1">
      <c r="A20" s="9" t="s">
        <v>41</v>
      </c>
      <c r="B20" s="20">
        <v>801</v>
      </c>
      <c r="C20" s="20">
        <v>80101</v>
      </c>
      <c r="D20" s="20">
        <v>6060</v>
      </c>
      <c r="E20" s="25" t="s">
        <v>42</v>
      </c>
      <c r="F20" s="26">
        <f>G20</f>
        <v>5000</v>
      </c>
      <c r="G20" s="26">
        <f>H20</f>
        <v>5000</v>
      </c>
      <c r="H20" s="26">
        <v>5000</v>
      </c>
      <c r="I20" s="23"/>
      <c r="J20" s="14" t="s">
        <v>19</v>
      </c>
      <c r="K20" s="23"/>
      <c r="L20" s="23" t="s">
        <v>20</v>
      </c>
    </row>
    <row r="21" spans="1:12" ht="68.25" customHeight="1">
      <c r="A21" s="9" t="s">
        <v>43</v>
      </c>
      <c r="B21" s="20">
        <v>801</v>
      </c>
      <c r="C21" s="20">
        <v>80101</v>
      </c>
      <c r="D21" s="20">
        <v>6060</v>
      </c>
      <c r="E21" s="25" t="s">
        <v>44</v>
      </c>
      <c r="F21" s="26">
        <f>G21</f>
        <v>60000</v>
      </c>
      <c r="G21" s="26">
        <f>H21</f>
        <v>60000</v>
      </c>
      <c r="H21" s="26">
        <v>60000</v>
      </c>
      <c r="I21" s="23"/>
      <c r="J21" s="14" t="s">
        <v>19</v>
      </c>
      <c r="K21" s="23"/>
      <c r="L21" s="23" t="s">
        <v>45</v>
      </c>
    </row>
    <row r="22" spans="1:12" ht="68.25" customHeight="1">
      <c r="A22" s="9" t="s">
        <v>46</v>
      </c>
      <c r="B22" s="20">
        <v>926</v>
      </c>
      <c r="C22" s="20">
        <v>92605</v>
      </c>
      <c r="D22" s="20">
        <v>6060</v>
      </c>
      <c r="E22" s="25" t="s">
        <v>47</v>
      </c>
      <c r="F22" s="26">
        <v>9000</v>
      </c>
      <c r="G22" s="26">
        <v>9000</v>
      </c>
      <c r="H22" s="26">
        <v>9000</v>
      </c>
      <c r="I22" s="23"/>
      <c r="J22" s="14" t="s">
        <v>19</v>
      </c>
      <c r="K22" s="23"/>
      <c r="L22" s="23" t="s">
        <v>20</v>
      </c>
    </row>
    <row r="23" spans="1:12" ht="22.5" customHeight="1">
      <c r="A23" s="27" t="s">
        <v>48</v>
      </c>
      <c r="B23" s="27"/>
      <c r="C23" s="27"/>
      <c r="D23" s="27"/>
      <c r="E23" s="27"/>
      <c r="F23" s="28">
        <f>SUM(F10:F22)</f>
        <v>1359425.5100000002</v>
      </c>
      <c r="G23" s="28">
        <f>SUM(G10:G22)</f>
        <v>602504.99</v>
      </c>
      <c r="H23" s="28">
        <f>SUM(H10:H22)</f>
        <v>539504.99</v>
      </c>
      <c r="I23" s="28">
        <f>SUM(I10:I22)</f>
        <v>0</v>
      </c>
      <c r="J23" s="29">
        <v>63000</v>
      </c>
      <c r="K23" s="29">
        <f>SUM(K10:K22)</f>
        <v>0</v>
      </c>
      <c r="L23" s="30" t="s">
        <v>49</v>
      </c>
    </row>
    <row r="25" ht="12.75">
      <c r="A25" s="1" t="s">
        <v>50</v>
      </c>
    </row>
    <row r="26" ht="19.5" customHeight="1">
      <c r="A26" s="1" t="s">
        <v>51</v>
      </c>
    </row>
    <row r="27" ht="12.75">
      <c r="A27" s="1" t="s">
        <v>52</v>
      </c>
    </row>
    <row r="28" spans="1:12" ht="24.75" customHeight="1">
      <c r="A28" s="31" t="s">
        <v>53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24.75" customHeight="1">
      <c r="A29" s="31" t="s">
        <v>54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.75">
      <c r="A30" s="1" t="s">
        <v>55</v>
      </c>
      <c r="L30" s="32"/>
    </row>
    <row r="31" ht="12.75">
      <c r="L31" s="32"/>
    </row>
    <row r="32" spans="1:12" ht="12.75">
      <c r="A32" s="33" t="s">
        <v>56</v>
      </c>
      <c r="L32" s="34"/>
    </row>
    <row r="33" ht="12.75">
      <c r="A33" s="33"/>
    </row>
    <row r="34" s="36" customFormat="1" ht="12.75">
      <c r="A34" s="35"/>
    </row>
    <row r="36" spans="10:11" ht="12.75">
      <c r="J36" s="37" t="s">
        <v>57</v>
      </c>
      <c r="K36" s="37"/>
    </row>
    <row r="37" spans="10:11" ht="12.75">
      <c r="J37" s="38" t="s">
        <v>58</v>
      </c>
      <c r="K37" s="38"/>
    </row>
  </sheetData>
  <mergeCells count="20">
    <mergeCell ref="G1:L1"/>
    <mergeCell ref="A2:L2"/>
    <mergeCell ref="A4:A8"/>
    <mergeCell ref="B4:B8"/>
    <mergeCell ref="C4:C8"/>
    <mergeCell ref="D4:D8"/>
    <mergeCell ref="E4:E8"/>
    <mergeCell ref="F4:F8"/>
    <mergeCell ref="G4:K4"/>
    <mergeCell ref="L4:L8"/>
    <mergeCell ref="G5:G8"/>
    <mergeCell ref="H5:K5"/>
    <mergeCell ref="H6:H8"/>
    <mergeCell ref="I6:I8"/>
    <mergeCell ref="J6:J8"/>
    <mergeCell ref="K6:K8"/>
    <mergeCell ref="A23:E23"/>
    <mergeCell ref="A28:L28"/>
    <mergeCell ref="A29:L29"/>
    <mergeCell ref="J37:K37"/>
  </mergeCells>
  <printOptions horizontalCentered="1"/>
  <pageMargins left="0.25" right="0.25" top="0.75" bottom="0.75" header="0.5118055555555556" footer="0.5118055555555556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3"/>
  <sheetViews>
    <sheetView tabSelected="1" workbookViewId="0" topLeftCell="A1">
      <selection activeCell="E6" sqref="E6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20.25" customHeight="1">
      <c r="A1" s="2"/>
      <c r="B1" s="2"/>
      <c r="C1" s="2"/>
      <c r="D1" s="2"/>
      <c r="E1" s="39" t="s">
        <v>59</v>
      </c>
      <c r="F1" s="39"/>
    </row>
    <row r="2" spans="1:6" ht="78" customHeight="1">
      <c r="A2" s="2" t="s">
        <v>60</v>
      </c>
      <c r="B2" s="2"/>
      <c r="C2" s="2"/>
      <c r="D2" s="2"/>
      <c r="E2" s="2"/>
      <c r="F2" s="2"/>
    </row>
    <row r="3" ht="19.5" customHeight="1">
      <c r="F3" s="40" t="s">
        <v>2</v>
      </c>
    </row>
    <row r="4" spans="1:6" ht="19.5" customHeight="1">
      <c r="A4" s="5" t="s">
        <v>3</v>
      </c>
      <c r="B4" s="5" t="s">
        <v>4</v>
      </c>
      <c r="C4" s="5" t="s">
        <v>61</v>
      </c>
      <c r="D4" s="5" t="s">
        <v>6</v>
      </c>
      <c r="E4" s="5" t="s">
        <v>62</v>
      </c>
      <c r="F4" s="5" t="s">
        <v>63</v>
      </c>
    </row>
    <row r="5" spans="1:6" ht="21" customHeight="1">
      <c r="A5" s="41" t="s">
        <v>64</v>
      </c>
      <c r="B5" s="42" t="s">
        <v>65</v>
      </c>
      <c r="C5" s="42"/>
      <c r="D5" s="42"/>
      <c r="E5" s="42"/>
      <c r="F5" s="42"/>
    </row>
    <row r="6" spans="1:6" ht="71.25" customHeight="1">
      <c r="A6" s="43"/>
      <c r="B6" s="44">
        <v>756</v>
      </c>
      <c r="C6" s="44"/>
      <c r="D6" s="44"/>
      <c r="E6" s="45" t="s">
        <v>66</v>
      </c>
      <c r="F6" s="46">
        <f>F7</f>
        <v>72273.75</v>
      </c>
    </row>
    <row r="7" spans="1:6" ht="52.5" customHeight="1">
      <c r="A7" s="43"/>
      <c r="B7" s="44"/>
      <c r="C7" s="44">
        <v>75618</v>
      </c>
      <c r="D7" s="44"/>
      <c r="E7" s="47" t="s">
        <v>67</v>
      </c>
      <c r="F7" s="46">
        <f>F8</f>
        <v>72273.75</v>
      </c>
    </row>
    <row r="8" spans="1:6" ht="36.75" customHeight="1">
      <c r="A8" s="43"/>
      <c r="B8" s="48"/>
      <c r="C8" s="48"/>
      <c r="D8" s="49">
        <v>480</v>
      </c>
      <c r="E8" s="50" t="s">
        <v>68</v>
      </c>
      <c r="F8" s="51">
        <v>72273.75</v>
      </c>
    </row>
    <row r="9" spans="1:6" ht="22.5" customHeight="1">
      <c r="A9" s="52" t="s">
        <v>69</v>
      </c>
      <c r="B9" s="53" t="s">
        <v>70</v>
      </c>
      <c r="C9" s="53"/>
      <c r="D9" s="53"/>
      <c r="E9" s="53"/>
      <c r="F9" s="53"/>
    </row>
    <row r="10" spans="1:6" ht="25.5" customHeight="1">
      <c r="A10" s="43"/>
      <c r="B10" s="44">
        <v>851</v>
      </c>
      <c r="C10" s="44"/>
      <c r="D10" s="44"/>
      <c r="E10" s="54" t="s">
        <v>71</v>
      </c>
      <c r="F10" s="46">
        <f>F11</f>
        <v>93849.93999999997</v>
      </c>
    </row>
    <row r="11" spans="1:6" ht="33.75" customHeight="1">
      <c r="A11" s="43"/>
      <c r="B11" s="44"/>
      <c r="C11" s="44">
        <v>85154</v>
      </c>
      <c r="D11" s="44"/>
      <c r="E11" s="54" t="s">
        <v>72</v>
      </c>
      <c r="F11" s="46">
        <f>SUM(F12:F20)</f>
        <v>93849.93999999997</v>
      </c>
    </row>
    <row r="12" spans="1:6" ht="20.25" customHeight="1">
      <c r="A12" s="43"/>
      <c r="B12" s="48"/>
      <c r="C12" s="48"/>
      <c r="D12" s="55">
        <v>4010</v>
      </c>
      <c r="E12" s="56" t="s">
        <v>73</v>
      </c>
      <c r="F12" s="57">
        <v>17178.6</v>
      </c>
    </row>
    <row r="13" spans="1:6" ht="20.25" customHeight="1">
      <c r="A13" s="43"/>
      <c r="B13" s="48"/>
      <c r="C13" s="48"/>
      <c r="D13" s="55">
        <v>4040</v>
      </c>
      <c r="E13" s="56" t="s">
        <v>74</v>
      </c>
      <c r="F13" s="57">
        <v>1483</v>
      </c>
    </row>
    <row r="14" spans="1:6" ht="21" customHeight="1">
      <c r="A14" s="43"/>
      <c r="B14" s="48"/>
      <c r="C14" s="48"/>
      <c r="D14" s="55">
        <v>4110</v>
      </c>
      <c r="E14" s="56" t="s">
        <v>75</v>
      </c>
      <c r="F14" s="57">
        <v>3833</v>
      </c>
    </row>
    <row r="15" spans="1:6" ht="19.5" customHeight="1">
      <c r="A15" s="43"/>
      <c r="B15" s="48"/>
      <c r="C15" s="48"/>
      <c r="D15" s="55">
        <v>4120</v>
      </c>
      <c r="E15" s="56" t="s">
        <v>76</v>
      </c>
      <c r="F15" s="57">
        <v>457.19</v>
      </c>
    </row>
    <row r="16" spans="1:6" ht="21" customHeight="1">
      <c r="A16" s="43"/>
      <c r="B16" s="48"/>
      <c r="C16" s="48"/>
      <c r="D16" s="55">
        <v>4170</v>
      </c>
      <c r="E16" s="56" t="s">
        <v>77</v>
      </c>
      <c r="F16" s="57">
        <v>18300</v>
      </c>
    </row>
    <row r="17" spans="1:6" ht="21.75" customHeight="1">
      <c r="A17" s="43"/>
      <c r="B17" s="48"/>
      <c r="C17" s="48"/>
      <c r="D17" s="55">
        <v>4210</v>
      </c>
      <c r="E17" s="56" t="s">
        <v>78</v>
      </c>
      <c r="F17" s="57">
        <v>18599.6</v>
      </c>
    </row>
    <row r="18" spans="1:6" ht="19.5" customHeight="1">
      <c r="A18" s="43"/>
      <c r="B18" s="48"/>
      <c r="C18" s="48"/>
      <c r="D18" s="55">
        <v>4300</v>
      </c>
      <c r="E18" s="56" t="s">
        <v>79</v>
      </c>
      <c r="F18" s="57">
        <v>32886.76</v>
      </c>
    </row>
    <row r="19" spans="1:6" ht="24" customHeight="1">
      <c r="A19" s="43"/>
      <c r="B19" s="48"/>
      <c r="C19" s="48"/>
      <c r="D19" s="55">
        <v>4410</v>
      </c>
      <c r="E19" s="56" t="s">
        <v>80</v>
      </c>
      <c r="F19" s="57">
        <v>17.86</v>
      </c>
    </row>
    <row r="20" spans="1:6" ht="34.5" customHeight="1">
      <c r="A20" s="43"/>
      <c r="B20" s="48"/>
      <c r="C20" s="48"/>
      <c r="D20" s="55">
        <v>4440</v>
      </c>
      <c r="E20" s="56" t="s">
        <v>81</v>
      </c>
      <c r="F20" s="57">
        <v>1093.93</v>
      </c>
    </row>
    <row r="21" spans="5:6" ht="12.75">
      <c r="E21" s="37" t="s">
        <v>82</v>
      </c>
      <c r="F21" s="58"/>
    </row>
    <row r="22" spans="1:6" ht="12.75">
      <c r="A22" s="33"/>
      <c r="E22" s="37" t="s">
        <v>58</v>
      </c>
      <c r="F22" s="58"/>
    </row>
    <row r="23" ht="12.75">
      <c r="F23" s="58"/>
    </row>
  </sheetData>
  <mergeCells count="4">
    <mergeCell ref="E1:F1"/>
    <mergeCell ref="A2:F2"/>
    <mergeCell ref="B5:F5"/>
    <mergeCell ref="B9:F9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  <headerFooter alignWithMargins="0">
    <oddHeader xml:space="preserve">&amp;R&amp;9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workbookViewId="0" topLeftCell="A1">
      <selection activeCell="B9" sqref="B9"/>
    </sheetView>
  </sheetViews>
  <sheetFormatPr defaultColWidth="9.00390625" defaultRowHeight="12.75"/>
  <cols>
    <col min="1" max="1" width="4.875" style="0" customWidth="1"/>
    <col min="4" max="4" width="7.625" style="0" customWidth="1"/>
    <col min="5" max="5" width="14.75390625" style="0" customWidth="1"/>
    <col min="6" max="6" width="17.25390625" style="0" customWidth="1"/>
  </cols>
  <sheetData>
    <row r="1" spans="1:8" ht="12.75">
      <c r="A1" s="59" t="s">
        <v>83</v>
      </c>
      <c r="B1" s="59"/>
      <c r="C1" s="59"/>
      <c r="D1" s="59"/>
      <c r="E1" s="59"/>
      <c r="F1" s="59"/>
      <c r="G1" s="59"/>
      <c r="H1" s="59"/>
    </row>
    <row r="2" spans="1:8" ht="40.5" customHeight="1">
      <c r="A2" s="60" t="s">
        <v>84</v>
      </c>
      <c r="B2" s="60"/>
      <c r="C2" s="60"/>
      <c r="D2" s="60"/>
      <c r="E2" s="60"/>
      <c r="F2" s="60"/>
      <c r="G2" s="60"/>
      <c r="H2" s="60"/>
    </row>
    <row r="4" ht="12.75">
      <c r="F4" t="s">
        <v>2</v>
      </c>
    </row>
    <row r="5" spans="1:6" ht="31.5" customHeight="1">
      <c r="A5" s="61" t="s">
        <v>3</v>
      </c>
      <c r="B5" s="61" t="s">
        <v>4</v>
      </c>
      <c r="C5" s="61" t="s">
        <v>61</v>
      </c>
      <c r="D5" s="61" t="s">
        <v>6</v>
      </c>
      <c r="E5" s="61" t="s">
        <v>62</v>
      </c>
      <c r="F5" s="61" t="s">
        <v>63</v>
      </c>
    </row>
    <row r="6" spans="1:6" ht="36" customHeight="1">
      <c r="A6" s="61"/>
      <c r="B6" s="61">
        <v>851</v>
      </c>
      <c r="C6" s="61"/>
      <c r="D6" s="61"/>
      <c r="E6" s="62" t="s">
        <v>71</v>
      </c>
      <c r="F6" s="63">
        <f>F7</f>
        <v>2456.29</v>
      </c>
    </row>
    <row r="7" spans="1:6" ht="40.5" customHeight="1">
      <c r="A7" s="61"/>
      <c r="B7" s="61"/>
      <c r="C7" s="61">
        <v>85153</v>
      </c>
      <c r="D7" s="61"/>
      <c r="E7" s="62" t="s">
        <v>85</v>
      </c>
      <c r="F7" s="63">
        <v>2456.29</v>
      </c>
    </row>
    <row r="8" spans="1:6" ht="40.5" customHeight="1">
      <c r="A8" s="64"/>
      <c r="B8" s="64"/>
      <c r="C8" s="64"/>
      <c r="D8" s="64">
        <v>4210</v>
      </c>
      <c r="E8" s="65" t="s">
        <v>86</v>
      </c>
      <c r="F8" s="66">
        <v>298.97</v>
      </c>
    </row>
    <row r="9" spans="1:6" ht="31.5" customHeight="1">
      <c r="A9" s="64"/>
      <c r="B9" s="64"/>
      <c r="C9" s="64"/>
      <c r="D9" s="64">
        <v>4300</v>
      </c>
      <c r="E9" s="65" t="s">
        <v>79</v>
      </c>
      <c r="F9" s="66">
        <v>2157.32</v>
      </c>
    </row>
    <row r="12" ht="12.75">
      <c r="E12" t="s">
        <v>82</v>
      </c>
    </row>
    <row r="13" ht="12.75">
      <c r="E13" t="s">
        <v>58</v>
      </c>
    </row>
  </sheetData>
  <mergeCells count="2">
    <mergeCell ref="A1:H1"/>
    <mergeCell ref="A2:H2"/>
  </mergeCells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A1">
      <selection activeCell="E1" sqref="E1"/>
    </sheetView>
  </sheetViews>
  <sheetFormatPr defaultColWidth="9.00390625" defaultRowHeight="12.75"/>
  <cols>
    <col min="1" max="1" width="4.00390625" style="1" customWidth="1"/>
    <col min="2" max="2" width="8.125" style="1" customWidth="1"/>
    <col min="3" max="3" width="9.875" style="1" customWidth="1"/>
    <col min="4" max="4" width="5.75390625" style="1" customWidth="1"/>
    <col min="5" max="5" width="41.625" style="1" customWidth="1"/>
    <col min="6" max="6" width="22.375" style="1" customWidth="1"/>
    <col min="7" max="16384" width="9.125" style="1" customWidth="1"/>
  </cols>
  <sheetData>
    <row r="1" spans="1:6" ht="15" customHeight="1">
      <c r="A1" s="2"/>
      <c r="B1" s="2"/>
      <c r="C1" s="2"/>
      <c r="D1" s="2"/>
      <c r="E1" s="39" t="s">
        <v>87</v>
      </c>
      <c r="F1" s="39"/>
    </row>
    <row r="2" spans="1:6" ht="19.5" customHeight="1">
      <c r="A2" s="2" t="s">
        <v>88</v>
      </c>
      <c r="B2" s="2"/>
      <c r="C2" s="2"/>
      <c r="D2" s="2"/>
      <c r="E2" s="2"/>
      <c r="F2" s="2"/>
    </row>
    <row r="3" spans="5:6" ht="19.5" customHeight="1">
      <c r="E3" s="67"/>
      <c r="F3" s="67"/>
    </row>
    <row r="4" ht="19.5" customHeight="1">
      <c r="F4" s="40" t="s">
        <v>2</v>
      </c>
    </row>
    <row r="5" spans="1:6" ht="19.5" customHeight="1">
      <c r="A5" s="68" t="s">
        <v>3</v>
      </c>
      <c r="B5" s="69" t="s">
        <v>4</v>
      </c>
      <c r="C5" s="69" t="s">
        <v>61</v>
      </c>
      <c r="D5" s="69" t="s">
        <v>89</v>
      </c>
      <c r="E5" s="69" t="s">
        <v>90</v>
      </c>
      <c r="F5" s="70" t="s">
        <v>91</v>
      </c>
    </row>
    <row r="6" spans="1:6" ht="7.5" customHeight="1">
      <c r="A6" s="71">
        <v>1</v>
      </c>
      <c r="B6" s="8">
        <v>2</v>
      </c>
      <c r="C6" s="8">
        <v>3</v>
      </c>
      <c r="D6" s="8">
        <v>4</v>
      </c>
      <c r="E6" s="8">
        <v>5</v>
      </c>
      <c r="F6" s="72">
        <v>6</v>
      </c>
    </row>
    <row r="7" spans="1:6" s="77" customFormat="1" ht="21.75" customHeight="1">
      <c r="A7" s="73" t="s">
        <v>92</v>
      </c>
      <c r="B7" s="74">
        <v>801</v>
      </c>
      <c r="C7" s="74"/>
      <c r="D7" s="74"/>
      <c r="E7" s="75" t="s">
        <v>93</v>
      </c>
      <c r="F7" s="76">
        <f>F8</f>
        <v>165320</v>
      </c>
    </row>
    <row r="8" spans="1:6" ht="27" customHeight="1">
      <c r="A8" s="71"/>
      <c r="B8" s="8"/>
      <c r="C8" s="74">
        <v>80106</v>
      </c>
      <c r="D8" s="78"/>
      <c r="E8" s="79" t="s">
        <v>94</v>
      </c>
      <c r="F8" s="80">
        <f>F9</f>
        <v>165320</v>
      </c>
    </row>
    <row r="9" spans="1:6" ht="30" customHeight="1">
      <c r="A9" s="71"/>
      <c r="B9" s="8"/>
      <c r="C9" s="78"/>
      <c r="D9" s="81">
        <v>2540</v>
      </c>
      <c r="E9" s="82" t="s">
        <v>95</v>
      </c>
      <c r="F9" s="80">
        <v>165320</v>
      </c>
    </row>
    <row r="10" spans="1:6" ht="30" customHeight="1">
      <c r="A10" s="83" t="s">
        <v>96</v>
      </c>
      <c r="B10" s="84">
        <v>921</v>
      </c>
      <c r="C10" s="84"/>
      <c r="D10" s="85"/>
      <c r="E10" s="86" t="s">
        <v>97</v>
      </c>
      <c r="F10" s="87">
        <f>F11</f>
        <v>82600</v>
      </c>
    </row>
    <row r="11" spans="1:6" ht="30" customHeight="1">
      <c r="A11" s="88"/>
      <c r="B11" s="84"/>
      <c r="C11" s="84">
        <v>92116</v>
      </c>
      <c r="D11" s="85"/>
      <c r="E11" s="86" t="s">
        <v>98</v>
      </c>
      <c r="F11" s="87">
        <f>F12</f>
        <v>82600</v>
      </c>
    </row>
    <row r="12" spans="1:6" ht="30" customHeight="1">
      <c r="A12" s="88"/>
      <c r="B12" s="85"/>
      <c r="C12" s="85"/>
      <c r="D12" s="85">
        <v>2480</v>
      </c>
      <c r="E12" s="89" t="s">
        <v>99</v>
      </c>
      <c r="F12" s="90">
        <v>82600</v>
      </c>
    </row>
    <row r="13" spans="1:6" ht="30" customHeight="1">
      <c r="A13" s="91" t="s">
        <v>48</v>
      </c>
      <c r="B13" s="91"/>
      <c r="C13" s="91"/>
      <c r="D13" s="91"/>
      <c r="E13" s="91"/>
      <c r="F13" s="92">
        <f>F10+F7</f>
        <v>247920</v>
      </c>
    </row>
    <row r="15" ht="12.75">
      <c r="A15" s="93"/>
    </row>
    <row r="16" ht="12.75">
      <c r="A16" s="33"/>
    </row>
    <row r="18" ht="12.75">
      <c r="A18" s="33"/>
    </row>
    <row r="19" spans="5:6" ht="12.75">
      <c r="E19" s="77" t="s">
        <v>82</v>
      </c>
      <c r="F19" s="58"/>
    </row>
    <row r="20" spans="5:6" ht="12.75">
      <c r="E20" s="77" t="s">
        <v>58</v>
      </c>
      <c r="F20" s="58"/>
    </row>
    <row r="21" ht="12.75">
      <c r="F21" s="58"/>
    </row>
  </sheetData>
  <mergeCells count="3">
    <mergeCell ref="E1:F1"/>
    <mergeCell ref="A2:F2"/>
    <mergeCell ref="A13:E13"/>
  </mergeCells>
  <printOptions horizontalCentered="1"/>
  <pageMargins left="0.5513888888888889" right="0.5118055555555556" top="2.204861111111111" bottom="0.9840277777777778" header="0.5118055555555556" footer="0.5118055555555556"/>
  <pageSetup horizontalDpi="300" verticalDpi="300" orientation="portrait" paperSize="9" scale="95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9">
      <selection activeCell="D9" sqref="D9"/>
    </sheetView>
  </sheetViews>
  <sheetFormatPr defaultColWidth="12.00390625" defaultRowHeight="12.75"/>
  <cols>
    <col min="1" max="2" width="10.125" style="0" customWidth="1"/>
    <col min="3" max="3" width="9.375" style="0" customWidth="1"/>
    <col min="4" max="4" width="30.625" style="0" customWidth="1"/>
    <col min="5" max="6" width="11.625" style="0" customWidth="1"/>
    <col min="7" max="7" width="11.875" style="0" customWidth="1"/>
    <col min="8" max="8" width="11.625" style="0" customWidth="1"/>
    <col min="9" max="9" width="27.25390625" style="0" customWidth="1"/>
    <col min="10" max="16384" width="11.625" style="0" customWidth="1"/>
  </cols>
  <sheetData>
    <row r="1" spans="1:9" ht="12.75">
      <c r="A1" s="94"/>
      <c r="B1" s="94"/>
      <c r="C1" s="94"/>
      <c r="D1" s="95" t="s">
        <v>100</v>
      </c>
      <c r="E1" s="94"/>
      <c r="F1" s="96"/>
      <c r="G1" s="96"/>
      <c r="H1" s="94"/>
      <c r="I1" s="97"/>
    </row>
    <row r="2" spans="1:9" ht="27.75" customHeight="1">
      <c r="A2" s="98" t="s">
        <v>101</v>
      </c>
      <c r="B2" s="98"/>
      <c r="C2" s="98"/>
      <c r="D2" s="98"/>
      <c r="E2" s="98"/>
      <c r="F2" s="98"/>
      <c r="G2" s="98"/>
      <c r="H2" s="98"/>
      <c r="I2" s="98"/>
    </row>
    <row r="3" spans="1:9" ht="12.75">
      <c r="A3" s="36"/>
      <c r="B3" s="36"/>
      <c r="C3" s="36"/>
      <c r="D3" s="36"/>
      <c r="E3" s="36"/>
      <c r="F3" s="36"/>
      <c r="G3" s="36"/>
      <c r="H3" s="36"/>
      <c r="I3" s="99"/>
    </row>
    <row r="4" spans="1:9" ht="12.75" customHeight="1">
      <c r="A4" s="5" t="s">
        <v>4</v>
      </c>
      <c r="B4" s="5" t="s">
        <v>61</v>
      </c>
      <c r="C4" s="5"/>
      <c r="D4" s="100" t="s">
        <v>102</v>
      </c>
      <c r="E4" s="6" t="s">
        <v>103</v>
      </c>
      <c r="F4" s="6" t="s">
        <v>104</v>
      </c>
      <c r="G4" s="6" t="s">
        <v>105</v>
      </c>
      <c r="H4" s="6"/>
      <c r="I4" s="101" t="s">
        <v>106</v>
      </c>
    </row>
    <row r="5" spans="1:9" ht="24.75">
      <c r="A5" s="5"/>
      <c r="B5" s="5"/>
      <c r="C5" s="5"/>
      <c r="D5" s="100"/>
      <c r="E5" s="6"/>
      <c r="F5" s="6"/>
      <c r="G5" s="6" t="s">
        <v>107</v>
      </c>
      <c r="H5" s="6" t="s">
        <v>108</v>
      </c>
      <c r="I5" s="101"/>
    </row>
    <row r="6" spans="1:9" ht="12.75">
      <c r="A6" s="13">
        <v>1</v>
      </c>
      <c r="B6" s="13">
        <v>2</v>
      </c>
      <c r="C6" s="13"/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102">
        <v>8</v>
      </c>
    </row>
    <row r="7" spans="1:9" ht="12.75">
      <c r="A7" s="103">
        <v>10</v>
      </c>
      <c r="B7" s="104"/>
      <c r="C7" s="104"/>
      <c r="D7" s="13"/>
      <c r="E7" s="105">
        <f>E8</f>
        <v>58000</v>
      </c>
      <c r="F7" s="13"/>
      <c r="G7" s="13"/>
      <c r="H7" s="13"/>
      <c r="I7" s="102"/>
    </row>
    <row r="8" spans="1:9" ht="12.75">
      <c r="A8" s="104"/>
      <c r="B8" s="106">
        <v>1042</v>
      </c>
      <c r="C8" s="104"/>
      <c r="D8" s="13"/>
      <c r="E8" s="105">
        <f>E9</f>
        <v>58000</v>
      </c>
      <c r="F8" s="13"/>
      <c r="G8" s="13"/>
      <c r="H8" s="13"/>
      <c r="I8" s="102"/>
    </row>
    <row r="9" spans="1:9" ht="84.75">
      <c r="A9" s="104"/>
      <c r="B9" s="104"/>
      <c r="C9" s="104">
        <v>6630</v>
      </c>
      <c r="D9" s="107" t="s">
        <v>109</v>
      </c>
      <c r="E9" s="108">
        <v>58000</v>
      </c>
      <c r="F9" s="13"/>
      <c r="G9" s="13"/>
      <c r="H9" s="13"/>
      <c r="I9" s="14" t="s">
        <v>110</v>
      </c>
    </row>
    <row r="10" spans="1:9" s="112" customFormat="1" ht="33.75" customHeight="1">
      <c r="A10" s="30">
        <v>754</v>
      </c>
      <c r="B10" s="30"/>
      <c r="C10" s="30"/>
      <c r="D10" s="109" t="s">
        <v>111</v>
      </c>
      <c r="E10" s="29">
        <f>E11+E13</f>
        <v>5000</v>
      </c>
      <c r="F10" s="110">
        <f>H10</f>
        <v>10000</v>
      </c>
      <c r="G10" s="110"/>
      <c r="H10" s="110">
        <f>H11</f>
        <v>10000</v>
      </c>
      <c r="I10" s="111"/>
    </row>
    <row r="11" spans="1:9" s="112" customFormat="1" ht="36" customHeight="1">
      <c r="A11" s="30"/>
      <c r="B11" s="30">
        <v>75410</v>
      </c>
      <c r="C11" s="30"/>
      <c r="D11" s="109" t="s">
        <v>112</v>
      </c>
      <c r="E11" s="84"/>
      <c r="F11" s="110">
        <f>H11</f>
        <v>10000</v>
      </c>
      <c r="G11" s="110"/>
      <c r="H11" s="110">
        <f>H12</f>
        <v>10000</v>
      </c>
      <c r="I11" s="111"/>
    </row>
    <row r="12" spans="1:9" ht="65.25" customHeight="1">
      <c r="A12" s="30"/>
      <c r="B12" s="30"/>
      <c r="C12" s="30">
        <v>6170</v>
      </c>
      <c r="D12" s="113" t="s">
        <v>113</v>
      </c>
      <c r="E12" s="23"/>
      <c r="F12" s="22">
        <f>H12</f>
        <v>10000</v>
      </c>
      <c r="G12" s="22"/>
      <c r="H12" s="22">
        <v>10000</v>
      </c>
      <c r="I12" s="114" t="s">
        <v>114</v>
      </c>
    </row>
    <row r="13" spans="1:9" ht="33" customHeight="1">
      <c r="A13" s="30"/>
      <c r="B13" s="30">
        <v>75412</v>
      </c>
      <c r="C13" s="30"/>
      <c r="D13" s="115" t="s">
        <v>115</v>
      </c>
      <c r="E13" s="29">
        <f>E14</f>
        <v>5000</v>
      </c>
      <c r="F13" s="22"/>
      <c r="G13" s="22"/>
      <c r="H13" s="22"/>
      <c r="I13" s="114"/>
    </row>
    <row r="14" spans="1:9" ht="51" customHeight="1">
      <c r="A14" s="30"/>
      <c r="B14" s="30"/>
      <c r="C14" s="30">
        <v>6300</v>
      </c>
      <c r="D14" s="113" t="s">
        <v>116</v>
      </c>
      <c r="E14" s="21">
        <v>5000</v>
      </c>
      <c r="F14" s="22"/>
      <c r="G14" s="22"/>
      <c r="H14" s="22"/>
      <c r="I14" s="114" t="s">
        <v>117</v>
      </c>
    </row>
    <row r="15" spans="1:9" s="112" customFormat="1" ht="27.75" customHeight="1">
      <c r="A15" s="30">
        <v>900</v>
      </c>
      <c r="B15" s="30"/>
      <c r="C15" s="30"/>
      <c r="D15" s="109" t="s">
        <v>118</v>
      </c>
      <c r="E15" s="29">
        <f>E16</f>
        <v>7000</v>
      </c>
      <c r="F15" s="29"/>
      <c r="G15" s="29"/>
      <c r="H15" s="29"/>
      <c r="I15" s="111"/>
    </row>
    <row r="16" spans="1:9" s="112" customFormat="1" ht="28.5" customHeight="1">
      <c r="A16" s="30"/>
      <c r="B16" s="30">
        <v>90095</v>
      </c>
      <c r="C16" s="30"/>
      <c r="D16" s="109" t="s">
        <v>119</v>
      </c>
      <c r="E16" s="29">
        <f>E17</f>
        <v>7000</v>
      </c>
      <c r="F16" s="29"/>
      <c r="G16" s="29"/>
      <c r="H16" s="29"/>
      <c r="I16" s="111"/>
    </row>
    <row r="17" spans="1:9" ht="67.5" customHeight="1">
      <c r="A17" s="116"/>
      <c r="B17" s="116"/>
      <c r="C17" s="30">
        <v>2330</v>
      </c>
      <c r="D17" s="113" t="s">
        <v>120</v>
      </c>
      <c r="E17" s="21">
        <v>7000</v>
      </c>
      <c r="F17" s="21"/>
      <c r="G17" s="21"/>
      <c r="H17" s="21"/>
      <c r="I17" s="114" t="s">
        <v>121</v>
      </c>
    </row>
    <row r="18" spans="1:9" ht="13.5">
      <c r="A18" s="117" t="s">
        <v>48</v>
      </c>
      <c r="B18" s="117"/>
      <c r="C18" s="117"/>
      <c r="D18" s="117"/>
      <c r="E18" s="118">
        <f>E7+E10+E15</f>
        <v>70000</v>
      </c>
      <c r="F18" s="118">
        <f>F7+F10+F15</f>
        <v>10000</v>
      </c>
      <c r="G18" s="118">
        <f>G7+G10+G15</f>
        <v>0</v>
      </c>
      <c r="H18" s="118">
        <f>H7+H10+H15</f>
        <v>10000</v>
      </c>
      <c r="I18" s="64"/>
    </row>
    <row r="20" ht="12.75">
      <c r="F20" t="s">
        <v>82</v>
      </c>
    </row>
    <row r="21" ht="12.75">
      <c r="F21" t="s">
        <v>58</v>
      </c>
    </row>
  </sheetData>
  <mergeCells count="9">
    <mergeCell ref="A2:I2"/>
    <mergeCell ref="A4:A5"/>
    <mergeCell ref="B4:B5"/>
    <mergeCell ref="C4:C5"/>
    <mergeCell ref="D4:D5"/>
    <mergeCell ref="E4:E5"/>
    <mergeCell ref="F4:F5"/>
    <mergeCell ref="G4:H4"/>
    <mergeCell ref="I4:I5"/>
  </mergeCells>
  <printOptions/>
  <pageMargins left="0.44027777777777777" right="0.7875" top="0.2604166666666667" bottom="0.4847222222222222" header="0.5118055555555556" footer="0.21944444444444444"/>
  <pageSetup horizontalDpi="300" verticalDpi="300" orientation="landscape" paperSize="9"/>
  <headerFooter alignWithMargins="0">
    <oddFooter>&amp;C&amp;"Times New Roman,Normalny"&amp;12Strona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000000000000001" right="0.7000000000000001" top="0.75" bottom="0.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user</cp:lastModifiedBy>
  <cp:lastPrinted>2012-01-03T17:48:27Z</cp:lastPrinted>
  <dcterms:created xsi:type="dcterms:W3CDTF">1998-12-09T13:02:10Z</dcterms:created>
  <dcterms:modified xsi:type="dcterms:W3CDTF">2012-01-03T18:29:30Z</dcterms:modified>
  <cp:category/>
  <cp:version/>
  <cp:contentType/>
  <cp:contentStatus/>
  <cp:revision>84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uthorEmail">
    <vt:lpwstr>prezes@bydgoszcz.rio.gov.pl</vt:lpwstr>
  </property>
  <property fmtid="{D5CDD505-2E9C-101B-9397-08002B2CF9AE}" pid="3" name="_AuthorEmailDisplayName">
    <vt:lpwstr>Prezes</vt:lpwstr>
  </property>
  <property fmtid="{D5CDD505-2E9C-101B-9397-08002B2CF9AE}" pid="4" name="_AdHocReviewCycleID">
    <vt:i4>315365592</vt:i4>
  </property>
</Properties>
</file>