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3"/>
  </bookViews>
  <sheets>
    <sheet name="Meble i wyposażenie do klubu" sheetId="1" r:id="rId1"/>
    <sheet name="AGD i RTV" sheetId="2" r:id="rId2"/>
    <sheet name="Meble na wymiar" sheetId="3" r:id="rId3"/>
    <sheet name="Pozostałe wyposażenie" sheetId="4" r:id="rId4"/>
  </sheets>
  <definedNames/>
  <calcPr fullCalcOnLoad="1"/>
</workbook>
</file>

<file path=xl/sharedStrings.xml><?xml version="1.0" encoding="utf-8"?>
<sst xmlns="http://schemas.openxmlformats.org/spreadsheetml/2006/main" count="324" uniqueCount="193">
  <si>
    <t>Lp.</t>
  </si>
  <si>
    <t>Nazwa towaru</t>
  </si>
  <si>
    <t>Ilość</t>
  </si>
  <si>
    <t>Cena jedn. netto</t>
  </si>
  <si>
    <t>Wartość netto</t>
  </si>
  <si>
    <t>Cena jedn. brutto</t>
  </si>
  <si>
    <t>Wartość brutto</t>
  </si>
  <si>
    <t>Opis produktu</t>
  </si>
  <si>
    <t>Półka na pieluchy i akcesoria</t>
  </si>
  <si>
    <t>Praktyczna półka do zawieszenia na ścianie, z 6 przegródkami na pieluszki. Front zasłonięty przezroczystą płytą pleksi, dzięki czemu pieluszki nie wypadają, ale jednocześnie zawsze widać, ile zostało ich w przegródce. Otwory o wysokości 2,5 cm pozwalają na swobodne wyciąganie pieluch. Górna, otwierana klapa wyposażona w zawiasy z mechanizmem zwalniającym, co uniemożliwia przytrzaśnięcie palców.
Szafka wykonana z płyty laminowanej o gr. 18 mm w odcieniu klonu. • wym. komory 14 x 21 x 36,5 cm
 Dodatkowa półka na akcesoria. • wym. 97 x 25 x 65 cm • wys. półki 23 cm</t>
  </si>
  <si>
    <t xml:space="preserve">Szafka o wym.  970 x 220 x 400 mm, wykonana z płyty laminowanej w tonacji brzozy, z obrzeżem PCV o grubości 2 mm. Tył tzw. plecy wykonany z płyty w kolorze korpusu. Wyposażona w 1 otwartą półkę (2 przestrzenie). Szafka przystosowana do zawieszenia na ścianie.
</t>
  </si>
  <si>
    <t>Dozownik mydła w płynie wykonany z biało-szarego tworzywa ABS. Wyposażony w okienko kontroli poziomu mydła w dozowniku, zawór niekapek oraz plastikowy zamek i klucz. Przykręcany do ściany. Opakowanie zawiera zestaw wkrętów z kołkami. Gwarancja 2 lata.
• poj. 0,5 l • wym. 17 x 10,5 x 12,5 cm • waga 0,38 kg</t>
  </si>
  <si>
    <t xml:space="preserve">Lustro toaletowe </t>
  </si>
  <si>
    <t>Pojemnik wykonany jest z trwałego tworzywa sztucznego ABS zapewniającego bezproblemowe utrzymanie pojemnika w czystości. Bardzo prosty w obsłudze i łatwy w konserwacji. Wyposażony jest w zamykaną kluczykiem komorę na papier. • transparentny • papier toaletowy w rolkach o rozm. 18 - 23 cm, trzpień 4,5 - 5,5 cm • zamek z kluczem plastikowym; wizjer kontrolny • ścienny, przykręcany • wym. 26 x 24 x 13 cm • waga 0,6 kg</t>
  </si>
  <si>
    <t>Dozownik na ręczniki papierowe Z&amp;Z w listkach wykonany z biało-szarego tworzywa ABS. Wyposażony w wizjer do kontroli ilości ręczników oraz plastikowy zamek i klucz. Przykręcany do ściany. Opakowanie zawiera zestaw wkrętów z kołkami. Sposób dozowania: wyciągnięcie jednej sztuki papieru powoduje wysunięcie się kolejnej. • wielkość listka 25 x 23 cm • poj. 400 szt. • wym. 27 x 13 x 27 cm • waga 0,7 kg
 Gwarancja 24 miesiące.</t>
  </si>
  <si>
    <t xml:space="preserve">Półeczka o  wym. 640 x 130 x 665 mm, tył wykonany z jasnozielonej płyty MDF, do której zamocowane jest 6 przegród (5 półeczek) z płyty laminowanej o gr. 10 mm. Szerokość każdej półki to 110 mm. Pod każdą półeczką podwójny metalowy wieszaczek na ręcznik. Przystosowana do zawieszenia na ścianie.
</t>
  </si>
  <si>
    <t>Przewijak i półka w jednym pozwoli zaoszczędzić miejsce w pomieszczeniu. Wykonany z drewna, wodoodporny, z mechanizmem bezpiecznego, powolnego otwierania. Wyposażony w materac powlekany poliuretanem, wodoodporny i łatwo zmywalny. Udźwig do 15 kg. • wym. 63 x 19 cm (zamknięty), 76,5 (otwarty) x 79,5 cm</t>
  </si>
  <si>
    <t xml:space="preserve">Okap kuchenny </t>
  </si>
  <si>
    <t xml:space="preserve">Oznaczenia wyjść ewakuacyjnych </t>
  </si>
  <si>
    <t>Rolety</t>
  </si>
  <si>
    <t>Korkowa tablica z drewnianą ramą, do prezentacji prac lub wywieszania ogłoszeń szkolnych.
• wym. 90 x 150 cm</t>
  </si>
  <si>
    <t xml:space="preserve">Łóżeczko ze stalową konstrukcją i tkaniną przepuszczającą powietrze, doskonale sprawdza się w czasie przedszkolnego leżakowania. Narożniki z tworzywa sztucznego stanowią nóżki łóżeczka, a ich konstrukcja pozwala na układanie łóżeczek jedno na drugim, co ułatwia ich przechowywanie. Umieszczenie leżaków na wózku na łóżeczka umożliwia łatwe ich przemieszczanie. Wysokość łóżeczek może być zwiększona poprzez użycie dodatkowych nóżek. • wym. 132 x 60 x 12,5 cm • kolor niebieski
</t>
  </si>
  <si>
    <t>Kojec modułowy</t>
  </si>
  <si>
    <t>Ekonomiczny, łatwy w użyciu, przyjazny środowisku kosz na pieluchy. Wyposażony w duży, wygodny otwór o średnicy 17 cm. W celu opróżnienia kosza należy wcisnąć klapę znajdującą się w jego dolnej części. Można wtedy wysunąć górną część kosza umożliwiając usunięcie pełnego pieluch worka.
• biało-niebieski • wym. 34 x 46 x 92 cm • poj. 120 l: ok. 75 pieluch</t>
  </si>
  <si>
    <t>• poj. 25 l • wym. 31,3 x 23,8 x 45,5 cm • niebieski</t>
  </si>
  <si>
    <t>• moc wzmacniacza - 2 W • tuner radiowy FM • wyświetlacz LCD
• odtwarzacz CD, WMA i MP3 • port USB i wejście audio 3,5 mm • dynamiczne wzmocnienie basów • dźwięk stereo • zasilacz (w zestawie) lub baterie - 6 x LR14 (brak w zestawie)</t>
  </si>
  <si>
    <t xml:space="preserve">Lampa owadobójcza </t>
  </si>
  <si>
    <t xml:space="preserve">Nawilżacz powietrza </t>
  </si>
  <si>
    <t>Gaśnica</t>
  </si>
  <si>
    <t>Praktyczny pojemnik na odpady wykonany z wysokiej jakości plastiku, dzięki czemu jest wytrzymały na wszelkie uszkodzenia (mechaniczne czy spowodowane czynnikami atmosferycznymi). Kółka oraz przymocowany z boku uchwyt ułatwiają przemieszczanie pojemnika. Konstrukcja otwieranej ręcznie pokrywy z uchwytem na środku, pozostawia zawartość kosza stale zamkniętą i niewidoczną. · poj. 100 l · wym. 60 x 47 x 75 cm.</t>
  </si>
  <si>
    <t xml:space="preserve">Zestaw mebli kuchennych </t>
  </si>
  <si>
    <t>Sterylizator mikrofalowy do butelek i smoczków</t>
  </si>
  <si>
    <t>Kuchenka mikrofalowa</t>
  </si>
  <si>
    <t>Indukcja z piekarnikiem</t>
  </si>
  <si>
    <t>Czajnik elektryczny mocy 2200 W. Obudowa z wysokiej jakości szkła z elementami dekoracyjnymi oraz stalową pokrywką. Produkt posiada filtr zatrzymujący osady wapnia. Automatyczna, uchylna pokrywa otwierana jest za pomocą przycisku. Czajnik o pojemności 1.7 litra.</t>
  </si>
  <si>
    <t xml:space="preserve">Stół o wymiarach:  śr. 800 mm, wys. 760 mm. Metalowa konstrukcja w kolorze srebrnym, którą tworzy rama i nogi wyposażone w stopkę regulacyjną. Stopka umożliwia idealne wypoziomowanie mebla - regulacja w zakresie do 25 mm. Blaty stołów wykonane z płyty laminowanej w kolorze klon,  gr. 25 mm wykończonej obrzeżem o gr. 2 mm. </t>
  </si>
  <si>
    <t>Wieszak szatniowy o wym. wys. 1850 mm, śr. 600 mm. Wykonany z profilu okrągłego o śr. 25 i 15 mm,malowany proszkowo na kolor srebrny. Posiada 5 haczyków i okrągły pierścień umożliwiający przechowywanie parasoli.</t>
  </si>
  <si>
    <t>nr zadania z wniosku</t>
  </si>
  <si>
    <t>Zasobnik papieru toaletowego</t>
  </si>
  <si>
    <t>Zasobnik ręczników jednorazowych</t>
  </si>
  <si>
    <t>Półka ścienna</t>
  </si>
  <si>
    <t>Osłony na grzejnik</t>
  </si>
  <si>
    <t>Zadanie 1 pkt 4 Wyposażenie -sala dla dzieci - cross financing</t>
  </si>
  <si>
    <t>Zadanie 1 pkt 10 Wyposażenie- anke kuchenny- cross financing</t>
  </si>
  <si>
    <t>Zadanie 1 pkt 19 Dodatkowe wyposażenie - cross financing</t>
  </si>
  <si>
    <t>Szafa szatniowa z ławką</t>
  </si>
  <si>
    <t>Zadanie 1 pkt 2 Wyposażenie szatnia dla dzieci</t>
  </si>
  <si>
    <t>Kosz na odpady</t>
  </si>
  <si>
    <t>Tablica korkowa</t>
  </si>
  <si>
    <t>Makatka z jadłospisem</t>
  </si>
  <si>
    <t>Zadanie 1 pkt 3 Wyposażenie -sala dla dzieci</t>
  </si>
  <si>
    <t>Łóżeczko składane piankowe</t>
  </si>
  <si>
    <t>Apteczka</t>
  </si>
  <si>
    <t>Dywan</t>
  </si>
  <si>
    <t>Zestaw stolik + 5 krzeseł</t>
  </si>
  <si>
    <t>3</t>
  </si>
  <si>
    <t>Szafa na łóżeczka piankowe i pościel</t>
  </si>
  <si>
    <t>Zestaw mebli żłobkowych</t>
  </si>
  <si>
    <t>Pojemnik na pieluchy duży</t>
  </si>
  <si>
    <t>Kosz na śmieci</t>
  </si>
  <si>
    <t>Tablice korkowe</t>
  </si>
  <si>
    <t>Radioodtwarzacz</t>
  </si>
  <si>
    <t>Poduch dla dzieci</t>
  </si>
  <si>
    <t>Pojemnik na odpadki</t>
  </si>
  <si>
    <t>Nocniki</t>
  </si>
  <si>
    <t>Szafka na nocniki</t>
  </si>
  <si>
    <t>Pojemnik na pieluchy</t>
  </si>
  <si>
    <t>Zadanie 1 pkt 8 Wyposażenie - aneks kuchenny</t>
  </si>
  <si>
    <t>Lodówka</t>
  </si>
  <si>
    <t>Wózek kelnerski</t>
  </si>
  <si>
    <t>Stół przyścienny</t>
  </si>
  <si>
    <t>sztućce</t>
  </si>
  <si>
    <t>naczynia (talerz, kubeczki itp..)</t>
  </si>
  <si>
    <t>Dzbanki, wazy</t>
  </si>
  <si>
    <t>naczynia do przechowywania żywności np.. Termos gastronomiczny</t>
  </si>
  <si>
    <t>Czajnik elektryczny</t>
  </si>
  <si>
    <t>Zadanie 1 pkt 11 Wyposażenie - gabinet dyrektora</t>
  </si>
  <si>
    <t>biurko</t>
  </si>
  <si>
    <t>fotel</t>
  </si>
  <si>
    <t>Krzesła</t>
  </si>
  <si>
    <t>Stolik</t>
  </si>
  <si>
    <t>sofa</t>
  </si>
  <si>
    <t>Laptop z oprogramowaniem</t>
  </si>
  <si>
    <t>Urządzenie wielofunkcyjne</t>
  </si>
  <si>
    <t>Tablica biała</t>
  </si>
  <si>
    <t>Zadanie 1 pkt 12 Wyposażenie - pomieszczenie socjalne</t>
  </si>
  <si>
    <t>Szafa ubraniowa</t>
  </si>
  <si>
    <t>Wieszak stojący</t>
  </si>
  <si>
    <t>Przewijak naścienny rozkładany</t>
  </si>
  <si>
    <t>Przewijak z materacem</t>
  </si>
  <si>
    <t>Dozownik mydła w płynie</t>
  </si>
  <si>
    <t>Półeczka na kubeczki i ręczniki</t>
  </si>
  <si>
    <t>Tablice informacyjne (strzałki, oznaczenie pomieszczeń itp.)</t>
  </si>
  <si>
    <t>1</t>
  </si>
  <si>
    <t>2</t>
  </si>
  <si>
    <t>4</t>
  </si>
  <si>
    <t>5</t>
  </si>
  <si>
    <t>6</t>
  </si>
  <si>
    <t>7</t>
  </si>
  <si>
    <t>8</t>
  </si>
  <si>
    <t>9</t>
  </si>
  <si>
    <t>10</t>
  </si>
  <si>
    <t>11</t>
  </si>
  <si>
    <t>12</t>
  </si>
  <si>
    <t>13</t>
  </si>
  <si>
    <t>14</t>
  </si>
  <si>
    <t>15</t>
  </si>
  <si>
    <t>16</t>
  </si>
  <si>
    <t>17</t>
  </si>
  <si>
    <t>18</t>
  </si>
  <si>
    <t>19</t>
  </si>
  <si>
    <t>21</t>
  </si>
  <si>
    <t>22</t>
  </si>
  <si>
    <t>23</t>
  </si>
  <si>
    <t>24</t>
  </si>
  <si>
    <t>25</t>
  </si>
  <si>
    <t>26</t>
  </si>
  <si>
    <t>27</t>
  </si>
  <si>
    <t>28</t>
  </si>
  <si>
    <t>29</t>
  </si>
  <si>
    <t>31</t>
  </si>
  <si>
    <t>32</t>
  </si>
  <si>
    <t>33</t>
  </si>
  <si>
    <t>34</t>
  </si>
  <si>
    <t>37</t>
  </si>
  <si>
    <t>Dywan przeznaczony do jednostek oświatowych tj. klubów dziecięcych i żłobków Skład runa 100% PP heat-set frise przędza pojedyncza. Posiada Certyfikat Zgodności - tzn. Atest Higieniczny.Pokryty środkiem uniepalniającym. • wym. 2 x 3 m. wysokość runa 7 mm</t>
  </si>
  <si>
    <t>Kojec składa się z 12 plastikowych modułów. Lekkie moduły z łatwością można złożyć, a potem rozłożyć i złożyć ponownie w innym miejscu. Posiada moduł z zamykanymi drzwiczkami oraz 8 łączników stabilizujących połączenia pomiędzy modułami. Każda część wyposażona jest w 2 gumowe stopki zapobiegające zarysowaniom podłogi. · wym. całkowite 196 x 196 x 59 cm · wym. modułu 68 x 3,5 x 59 cm · wym. łącznika 15,8 x 4 x 6,7 cm.</t>
  </si>
  <si>
    <t>• wym. 25 x 22 x 17,3 cm kolor biały</t>
  </si>
  <si>
    <t>Praktyczna szfka do przechowywania 15 nocników o wymiarach j.w. Kolor w tonacji brzozy</t>
  </si>
  <si>
    <t>Wygodna, elegancka, pasująca do każdego wnętrza. Sofa tapicerowana, pokryta skajem w kolorze jasny beż. Wymiary siedziska: • szer. 168 cm • wys. 77 cm • trzyosobowe</t>
  </si>
  <si>
    <t>Tablica biała suchościeralna o powierzchni magnetycznej lakierowanej. Rama wykonana z profilu aluminiowego w kolorze srebrnym, wykończona popielatymi narożnikami. 10 lat gwarancji na powierzchnię lakierowaną. wym. 170 x 100 cm</t>
  </si>
  <si>
    <t>Szafy magazynowe (przelotowe)</t>
  </si>
  <si>
    <t>Pojemność komory co najmniej 25 l, komora oraz obudowa wykonane ze stali nierdzewnej, sterowanie manualne, co najmniej 4 poziomy mocy mikrofali, funkcja rozmrażania, podgrzewania, grill, obrotowy talerz, zakres zegara 30 minut, moc mikrofal co najmniej 900 W, zasilanie z sieci, przewód zasilający w zestawie</t>
  </si>
  <si>
    <t>Pojemnik do sterylizacji do butelek dla dzieci do użycia w kuchence mikrofalowej, pojemność: możliwość sterylizacji przynajmniej 6 butelek, czas sterylizacji: max 6 minut, okres przez jaki butelka pozostaje sterylna: do 24 godzin przy zamkniętej pokrywie pojemnika, wyposażony w szczypce do wyjmowania butelek i szczotkę do mycia butelek, wysokość pojemnika: 160-180 mm</t>
  </si>
  <si>
    <t>Zadanie 1 pkt 9 Wyposażenie aneks kuchenny: zmywarko-wypażarka</t>
  </si>
  <si>
    <t>Zmywarko-wypażarka</t>
  </si>
  <si>
    <t>Zadanie 1 pkt 13 Wyposażenie - wózkarnia: wózek 6 osobowy</t>
  </si>
  <si>
    <t>Makatka na jadłospis na dzień lub tydzień w przedszkolu, klubie dziecięcym, miejsce na jadłospis formatu A4 • wym. 47 x 52 cm</t>
  </si>
  <si>
    <t>Obszar działania: 150 m²; Moc całkowita: 38 W; Lampy: 2 x 15 W; Światło UV o długość fali 365 nm; Napięcie siatki: 2000–2200 V, Przyrząd do zawieszania z łańcuszkiem; Lekka obudowa z blachy metalowej z krawędziami z tworzywa sztucznego; Włącznik/wyłącznik na przedniej stronie; Zasilanie: 220–230 V ~ | 50 Hz; kabel zasilający w zestawie</t>
  </si>
  <si>
    <t>napięcie: 100-240 V; moc: 8-32 W; wyjście: 480g/h; wielkość pomieszczenia: do 100 m2; certyfikaty: CE, ETL; Szerokość 20 cm; Długość 47 cm; Waga 3.90 kg; Wysokość 29 cm; Pojemność 6 l.</t>
  </si>
  <si>
    <t>Gaśnica proszkowa 6 kg z podstawą, przeznaczona do gaszenia pożarów grupy ABC, posiada manometr, dzięki któremu możemy sprawdzić ciśnienie w gaśnicy w każdej chwili; ekonomiczna w utrzymaniu i obsłudze serwisowej; proszek gaśniczy DELEI FIRE ABC; czas działania 15 s;  wysoka skuteczność gaszenia: 21A, 183B, C; zakres temperatur stosowania -30°C +60°C; zastosowanie w obiektach użyteczności publicznej; zgodna z wymaganiami europejskiej normy PN-EN3 w oparciu o certyfikowany system jakości ISO 9001</t>
  </si>
  <si>
    <t>Lustro dekoracyjne ze sklejki oraz szkła akrylowego o bezpiecznych krawędziach. Motyw dla dzieci. Rozmiar: 27 cm x 40 cm</t>
  </si>
  <si>
    <t>Kolor frontu piekarnika  Inox-czarny; Kolor płyty grzewczej – czarny, rodzaj piekarnika – elektryczny; Wyposażenie - Instrukcja obsługi w języku polskim, Karta gwarancyjna; Gwarancja 24 miesiące; Chłodne drzwi piekarnika – Tak; Funkcje dodatkowe - Automatyczne wyłączanie, Pojemność XXL, Szybki nagrzew, Timer; Napięcie zasilania [V] 230, 400; Pojemność [l] 77; Program samooczyszczania; Emalia łatwoczyszcząca; Rodzaj kuchni  Elektryczna; Typ prowadnic – Teleskopowe; Programator sensorowy Ts; Termoobieg – Tak; Wskaźnik ciepła resztkowego - w płycie grzewczej; Piekarnik - Grill (opiekacz) Tak, Liczba funkcji 11; Wnętrze - emalia łatwoczyszcząca; Płyta - liczba pól grzewczych – 4; Rodzaj płyty grzewczej  Indukcyjna; Moc przyłączeniowa [kW] 12; Klasa energetyczna A. Wymiary Głębokość [cm] 60; Szerokość [cm] 60, Wysokość [cm] 85</t>
  </si>
  <si>
    <t>Wymiary grzejnika: długość 1,20 cm, szerokość 60 cm.;  niewidoczny system wieszana osłon, który umożliwi ciągnięcie osłony bez konieczności jej odkręcania, jednocześnie bezpieczny uniemożliwiający dziecku; przypadkowe ściągnięcie osłony. Motyw dla dzieci w kolorze białym.</t>
  </si>
  <si>
    <t>Znak wyjście ewakuacyjne Techem folia świecąca 150x300 mm - 1 szt; AAE102 - kierunek do wyjścia ewkuacyjnego - w lewo - znak ewakuacyjny - 1 szt.; AAE107 - kierunek do wyjścia ewakuacyjnego - w prawo - znak ewakuacyjny 1 szt.</t>
  </si>
  <si>
    <t>Oznaczenia pomieszceń naklejane na drzwi: po 1 szt. napis "Kierownik Klubu", "Kuchnia", "Sala dla dzieci". "Toaleta", "Szatnia", "Pomieszczenie porządkowe" oraz 4 szt. strzałek z folii samoprzylepnej o wymiarach 100x300mm, materiał fotoluminescencyjny.</t>
  </si>
  <si>
    <t>Wózek 6 osobowy</t>
  </si>
  <si>
    <t>Wózek spacerowy dla 6 dzieci, z możliwością pozycji do snu idealny dla Klubu Dziecięcego. Wyposażony w wygodne kolorowe siedzenia, zdejmowane pokrowce i duże koła terenowe, nie przekracza 85 cm szerokości, aby bez problemów spacerować we wszystkie znane i lubiane miejsca. Bardzo wygodne fotele są odpowiednie dla dzieci od urodzenia do 15 kg. Wymiary złożonego: Wysokość 125 cm / Szerokość 85 cm / Głębokość 50 cm. Wymiary otwartego: długość 150 cm / szerokość 85 cm / wysokość 107 cm. Waga: 35,85 kg. Szczegóły wózka: 2 tylne siedzenia dla dzieci od urodzenia, 4 miejsca z przodu + 6 miesięcy. Lakierowana rama stalowa: wyposażona w podwójną stalową klatkę łożyskową. Przednie koło 25 cm średnicy, tylne koło 30 cm, szerokość kół 6 cm. Blokada hamulca blokowana jednocześnie na 2 tylnych kołach. Tylny daszek z okienkiem, składany i zdejmowany. 6 Różne woreczki pasujące do tylnej części kaptura. Zdejmowany pałąk z przodu. Niezależne siedzenia, odchylane do 140 °, ze zdejmowanymi szelkami. 2 Siedzenia tylne, rozkładane do 160 ° z boczną ochroną. Wszystkie siedzenia z możliwością ściągnięcia do wyprania.6  organizerów, każdy w kolorze siedzenia.  Tkanina poliestrowa z certyfikatem OEKO -TEX 600D Odporna na promieniowanie UV, wodoodporna. Duży kosz dostępny z tyłu i boków. Zgodny z europejskimi standardami opieki nad dziećmi EN1888.12. W komplecie z folia przeciwdeszczowa</t>
  </si>
  <si>
    <t>Okap w kolorze: Szary/szara szyba. Rodzaj okapu – kominowy; Instrukcja obsługi w języku polskim; Klasa energetyczna – E; Gwarancja 24 miesiące, Door To Door; Liczba silników -1; Moc silnika [W] 100; Poziom hałasu [dB] – 59; Wydajność maksymalna [m3/h] -203.6; Liczba prędkości - 3; Regulacja prędkości – Skokowa; Sterowanie – Mechaniczne; Tryb pracy - pochłaniacz, wyciąg; Oświetlenie Halogenowe; Filtr przeciwtłuszczowy aluminiowy;  Średnica wylotu powietrza – 10; Szerokość [cm] 60; Średnica wylotu powietrza [cm] 10; Głębokość [cm] 31.8; Wysokość minimalna [cm] 69; Wysokość maksymalna [cm] 92.</t>
  </si>
  <si>
    <t>Lodówka o wymiarach: Wysokość [cm] 185, szerokość [cm] 59.5, Głębokość [cm] 66.8; Kolor - metaliczny grafit, wykończenie boków - metaliczny grafit, wykończenie frontu - metaliczny grafit, Położenie zamrażarki - na dole; Bezszronowa (No Frost) - Pełny No Frost; Czas utrzymania temperatury w przypadku braku zasilania [h] 20; Kompresor inwerterowy – tak; Liczba agregatów – 1; Liczba termostatów – 2; Sterowanie – elektroniczne; Liczba drzwi – 2; Zmiana kierunku otwierania drzwi – tak; Funkcje dodatkowe - Action Freeze, Alarm otwartych drzwi, Funkcja wakacje, Multiflow, Wyświetlacz elektroniczny, Sterowanie smartfonem – nie; Klasa klimatyczna - SN, T; Poziom hałasu (dB) 39; Roczne zużycie prądu 280 kWh; Klasa energetyczna A+; Chłodziarka - Pojemność użytkowa chłodziarki [l] 212; Sposób odszraniania (rozmrażania) chłodziarki - No-Frost; Rodzaj półek – szklane; Liczba półek – 3; Liczba pojemników na warzywa – 1; Liczba półek na butelki – 1; Szybkie chłodzenie – nie; Komora zero – nie; Dystrybutor wody – nie; Zamrażarka - Pojemność użytkowa zamrażarki [l] 98; Sposób odszraniania (rozmrażania) zamrażalnika - No-Frost; Zdolność zamrażania [kg/24h] – 12, Liczba pojemników w zamrażarce – 3; Szybkie zamrażanie – tak; Kostkarka do lodu – nie; Gwarancja - 24 miesiące, Door To Door.</t>
  </si>
  <si>
    <t>Rolety wewnętrzne, przeciwsłoneczne w kasecie. Wymiary 3 szt. okien - 133 szer, 2,04 wysokość. Wymiary szyb w oknach 2 szt. - 72 szer., 131 wys. Wymiary 2 szyb w jednym oknie - każda 47 szer. 131 wys. Kolor rolet jasny szary. Kolor jednolity. Dolna listwa obciążająca. Prowadnice boczne. Materiał trudnozapalny bądź niepalny. Kolor osprzętu - biały.</t>
  </si>
  <si>
    <t xml:space="preserve">biurko wyposażone w zamek oraz drzwiczki z zawiasem 90 stopni • wym. 120 x 60 x 76 cm • wym. frontu szuflady 37 x 18,3 cm • wym. wewn. szuflady 32 x 43 x 9 cm • wym. frontu szafki 37 x 37 cm • wym. wewn. szafki 37 x 37 x 49 cm
</t>
  </si>
  <si>
    <t>Profesjonalna zmywarka z funkcją wyparzania; sterownie elektromechaniczne; czytelne i trwałe oznakowanie na panelu sterowania / odpowiednio pochylony panel zapewniający komfort pracy; ergonomiczny uchwyt; przystosowana do mycia talerzy, szkła, tac i pojemników GN 1/1; maksymalna wysokość mytego naczynia 320 mm; precyzyjny jelitkowy dozownik płynu myjącego i nabłyszczającego; cykl mycia 120 s lub 180 s; wydajność koszy na godzinę - 30/h; 24/h; kontrolki temperatury pracy bojlera i komory; 2 pary ramion myjąco-płuczących (góra/dół); zużycie wody 2,5 l/cykl; moc grzałki komory - 2 kW; moc grzałki bojlera - 3 kW lub 4,5 kW; kosz 500x500 mm; w komplecie 3 kosze: do talerzy, uniwersalny, do szkła oraz pojemnik na sztućce; uniwersalny system zasilania umożliwiający konfigurację napięcia zasilającego 230 lub 400 V; opcjonalnie możliwość zastosowania filtra powierzchniowego; urządzenie powinno posiadać zamontowany uzdatniacz wody; płyn do mycia i nabłyszczania w cenie; wysokość komory wsadowej ~370 mm; Napięcie - U : 230/400 V; Moc grzałki bojlera : 3/4.5 kW; Moc zainstalowana : 5.4/6.9 kW; Moc elektryczna : 3.4/4.9 kW; Wymiary: Szerokość - W : 565 mm, Głębokość - D : 685 mm, Wysokość - H : 835 mm, Długość cyklu pracy : 120/180 sek</t>
  </si>
  <si>
    <t>Szafa magazynowa przelotowa o drzwiach suwanych na dwie strony 800x500x1800 mm wykonana z najwyższej jakości stali nierdzewnej o właściwościach ferrytycznych AISI 445. Szafa z trzema przestawnymi półkami, co ułatwi dostosowanie szafki do własnych wymagań. Półka 4 centymetry grubości. Szafa posiadająca nóżki z tworzywa o zakresie regulacji od - 5 mm do +25 mm. Szafa o wymiarach 80 cm. szerokość 50 cm. głębokość 180 cm wysokość.</t>
  </si>
  <si>
    <t>Zadanie 1 pkt 7 Wyposażenie - zestaw mebli kuchennych</t>
  </si>
  <si>
    <t>UWAGA! OPIS LAPTOPA W ODZIELNYM ZAŁĄCZNIKU.</t>
  </si>
  <si>
    <t>Technologia druku - technologia laserowa; Funkcje standardowe kopiarka, drukarka sieciowa, kolorowy skaner sieciowy
Format oryginału A4; Format kopii A4-A6; Prędkość druku- 40 stron A4 / min.
Dostępne rozdzielczości drukowania - min. 600x600 dpi i 1200 x 1200 dpi 
Czas wydruku pierwszej strony - maks. 7 sek.
Czas nagrzewania maks. 20 sek. ; Kopiowanie wielokrotne 1- 999 kopii
Pamięć RAM - min. 512 MB (możliwość rozbudowy do min. 1536 MB); Zoom - 25-400% 
Panel operatora - wyposażony w ekran LCD, 
opisy na panelu oraz  komunikaty na ekranie w języku polskim
Dupleks automatyczny, w standardzie
Podajnik dokumentów - automatyczny, dwustronny - jednoprzebiegowy, na min. 50 ark. (80 g/m2), w standardzie 
Podajniki papieru min. 1 kaseta na min. 250 ark. A5-A4 (80 g/m2), 60-160 g/m2;
taca uniwersalna  na min. 50 ark. A6-A4 (80 g/m2), 60-220 g/m2
Funkcja druku sieciowego w standardzie; Emulacje PCL 6, PostScript 3
Interfejsy - USB 2.0,  Ethernet 10/100/1000Base-T, USB dla pamięci przenośnej, gniazdo karty SD
Funkcja skanowania sieciowego - w standardzie, skanowanie pełno-kolorowe 
Funkcje skanowania - skanowanie do e-mail, do FTP,  do-SMB, TWAIN, WSD, do pamięci przenośnej USB, skanowanie ciągłe 
Rozdzielczość skanowania 600 dpi; Prędkość skanowania - W trybie mono: min. 40 obrazów/min. (A4, 300 dpi), 
W trybie kolorowym: min. 20 obrazów/ min. (A4, 300 dpi); Typy plików - PDF, JPEG, TIFF, XPS
Możliwość rozbudowy - Dodatkowy podajnik lub podajniki papieru, o pojemności łącznej min. 500 ark. formatu A4 – A5, 80 g/m2
Materiały eksploatacyjne jako wyposażenie standardowe 
(dostarczone w komplecie w ramach oferowanej ceny jednostkowej).Tonery - właściwa ilość, która zapewni wydrukowanie minimum 3 000 stron A4 przy pokryciu zgodnie z ISO19752.; Bębny -  właściwa ilość, która zapewni wydrukowanie minimum 100 000 stron A4. Dostarczone materiały muszą być nowe i nieużywane, pierwszej kategorii oraz wyprodukowane przez producenta oferowanych urządzeń; Gwarancja - 24 miesiące</t>
  </si>
  <si>
    <t>20</t>
  </si>
  <si>
    <t>30</t>
  </si>
  <si>
    <t>35</t>
  </si>
  <si>
    <t>36</t>
  </si>
  <si>
    <t>38</t>
  </si>
  <si>
    <t>Zadanie 1 pkt 6 Wyposażenie - toaleta dla dzieci i personelu- zestaw wyposażenia</t>
  </si>
  <si>
    <t xml:space="preserve">Kosz na śmieci z otwieraną ręcznie uchylną pokrywą, z dwiema opcjami otwierania: w dół do małych odpadków i w górę do większych.
- kolor: szary; wym. 29,4 x 37,6 x 65,3 cm; poj. 50 l
</t>
  </si>
  <si>
    <t>Apteczka pierwszej pomocy zawierająca bogate wyposażenie, ze stelażem mocującym do ściany. # wym. 28 x 20 x 11,5 cm
Skład zgodny z normą: DIN 13157 PLUS, spełnia wymagania norm Unii Europejskiej.
Apteczka zawiera: 1 szt. Kompres zimny; 2 szt. Kompres na oko; 3 szt. Kompres 10x10 a2; 2 szt. Opaska elastyczna 4 m x 6 cm; 2 szt. Opaska elastyczna 4 m x 8 cm; 1 kpl. Plaster 10 x 6 cm (8 szt.); 1 kpl. Plaster (14 szt.); 1 szt. Plaster 5 m x 2,5 cm; 3 szt. Opatrunek indywidualny M sterylny; 1 szt. Opatrunek indywidualny G sterylny; 1 szt. Opatrunek indywidualny K sterylny; 1 szt. Chusta opatrunkowa 60 x 80 cm; 2 szt. Chusta trójkątna; 1 kpl. Chusta z fliseliny (5 szt.); 1 szt. Koc ratunkowy 160 x 210 cm; 1 szt. Nożyczki 19 cm; 4 szt. Rękawice winylowe; 6 szt. Chusteczka dezynfekująca; 1 szt. Ustnik do sztucznego oddychania; 1 szt. Instrukcja udzielania pierwszej pomocy wraz z wykazem telefonów alarmowych</t>
  </si>
  <si>
    <t>Szafka wykonana z płyty laminowanej o gr. 18 mm, 
- obrzeże PCV o gr. 2 mm w kolorze płyty
- tył szaf  wykonany z płyty HDF o gr. 3,2 mm, w kolorze białym 
- wygodne uchwyty prostokątne, rozstaw 128 mm, wykonane  z tworzywa sztucznego w kolorze srebrnym
- Skrzynie na cokole 
Szafa  ubraniowa głęboka o wym. 760 x 530 x 1850 mm. W górnej części półka na kapelusze, pod nią zamocowany metalowy drążek na wieszaki ubraniowe. Dwuskrzydłowe drzwi wyposażone w uchwyty  oraz zamek z dwoma kluczykami. Szafa w kolorze klonu.
Produkt posiadający certyfikat potwierdzający za zgodność z normami: PN-EN 14073-2:2006, PN-F-06009:2001, PN-F-06010-05:1990</t>
  </si>
  <si>
    <t>Obszerne, komfortowe siedziska i oparcia,  staranne wykonanie. Wygodne oraz praktyczne. Materiał 100% poliester. • szer. 45 cm • wys. 83,5 cm
• szare</t>
  </si>
  <si>
    <t>Blaty stołów wykonane z płyty laminowanej o gr. 18 mm w tonacji klonu. Narożniki łagodnie zaokrąglone i wykończone kolorowym obrzeżem PCV o gr. 2 mm. Stoły okrągłe z nogami w wysokościach: 40 cm w kolorze jasnoniebieskim, zielonym lub białym  • wym. blatu 115 x 65 cm kolor biały
Krzesła z siedziskiem i oparciem wykonanym z lakierowanej sklejki bukowej o gr. 6 mm. Stelaż został wykonany z rury okrągłej o śr. 18 mm. Wyprofilowane siedzisko eliminuje ucisk pod kolanami w trakcie siedzenia, a delikatnie zaokrąglone oparcie zapewnia wygodę i wpływa korzystnie na estetykę krzesła. Tylne nóżki wyposażone w stopki z tworzywa są delikatnie odchylone do tyłu, co zwiększa stabilność i zapobiega bujaniu się przez dzieci. Nóżki, siedziska i oparcia są zabezpieczone podczas dostawy miękkimi elementami przed otarciami i innymi uszkodzeniami mechanicznymi.
Zatyczki z tworzywa chronią podłogę przed zarysowaniem. Kolory zatyczek na oparciu są wskazaniem rozmiaru zgodnie z normą i wymaganiami Sanepid-u. Krzesła można stawiać jedno na drugim. Są dostarczane w kartonach zabezpieczających przed uszkodzeniami podczas transportu. Zgodne z normą PN-EN 1729-1:2016-2 oraz PN-EN 1729-2+A1:2016-2. • stelaż  w rozmiararze 0-2, Krzesełka można stawiać jedno na drugim. Kolor stelaża biały. Rozmiar krzesła 1</t>
  </si>
  <si>
    <t>Szafa przeznaczona do przechowywania łóżeczek przedszkolnych oraz pościeli. Pomieści 15 takich kompletów. W górnej części znajdują się przegródki na pościel, w dolnej jest miejsce na łóżeczka. Szafka nie posiada cokołu, co ułatwia umieszczanie łóżeczek w szafie (np. wsuwanie ich na wózku) Elementy mocujące w zestawie. Wykonana z płyty lamonowanej o gr. 18 mm, w tonacji brzozy, z obrzeżem multiplex ABS. W tylnej ścianie każdego schowka na pościel otwór wentylacyjny o śr. 3,4 cm • wym. użytkowe części na łóżeczka: 134,4 x 64,4 x 98 cm • wym. przegródki na pościel: 44,6 x
65,4 x 16,8 cm • wym. 142,4 x 68,4 x 202,1 cm</t>
  </si>
  <si>
    <t>Meble wykonane z płyty laminowanej w tonacji klonu oraz białej, o gr. 18 mm, fronty o gr. 18 mm pokryte trwałą okleiną termoplastyczną.
 - ławeczka na 3 małe skrzynie, klon, 1 szt.
- regał M z przegrodą i półką, klon, 2 szt.
- szafka-ławeczka 3 - szary materac – klon, 1 szt.
Stelaż wysoki do daszków, 2 szt.
- daszek do stelaża szeroki, szary, 1 szt.- skrzynia mała – szara, 1 szt.
 - skrzynia mała – żółta, 2 szt.
 - drzwiczki małe 90 st. mocowane do korpusu – żółte, 2 szt.
 - szafka-domek szary wiszący szeroki - skrzynia klon, 1 szt.
· wym. 398,6 x 41,5 x 218,5 cm</t>
  </si>
  <si>
    <t>Miękkie poduchy z bawełnianym pokrowcem, spełniają funkcję dekoracyjną, rozwijają wyobraźnię dziecka oraz stanowią podparcie dla ciała. Poduszka w kształcie chmurki. Wym. 60 x 36,5 cm</t>
  </si>
  <si>
    <t xml:space="preserve">Przewijak wykonany z płyty wiórowej laminowanej o gr. 18 mm. z obrzeżem PCV o gr. 2 mm w tonacji brzozy z materacem. Przewijak podzielony jest jedna przegrodą pionową i dwoma przegrodami poziomymi na 6 równych przestrzeni. Przewijak przystosowany jest do montażu 2 szt. drzwiczek o wymiarach (szer. x wys.): 460 mm x 765 mm każde. 
Blat posiada burty zabezpieczające z boków i tyłu o wysokości 250 mm.
Wymiar całkowity (szer. x gł. x wys.): 970 mm x 750 mm x 876 mm
Materac pokryty trwałą tkaniną PCV, łatwą do utrzymania w czystości. Dopasowany do przewijaka z szufladami i półkami
</t>
  </si>
  <si>
    <t>Półki</t>
  </si>
  <si>
    <t>Zadanie 1 pkt 5 Wyposażenie -toaleta dla dzieci i personelu-cross financing</t>
  </si>
  <si>
    <t xml:space="preserve">Stół przyścienny z półką 400x700x850 mm. Nogi oraz półka łączone za pomocą śrub. długość: 400 mm; szerokość: 700 mm
wysokość: 850 mm; ilość półek: 1 szt.; materiał: stal nierdzewna; rodzaj: przyścienny; kolor: inox; blat:  stal nierdzewna </t>
  </si>
  <si>
    <t xml:space="preserve">• Wózek trzypółkowy wykonany ze stali nierdzewnej; Maksymalnym udźwigu - 40 kg na półkę; Posiada 4 obrotowe gumowe kółka, w tym 2 z hamulcami; Posiada matę wygłuszającą pod każdą półką. długość:  850 mm; szerokość: 450 mm; wysokość: 900 mm; ilość półek: 3 szt.; materiał: stal nierdzewna; kolor: inox </t>
  </si>
  <si>
    <t>Sztućce wykonane ze stali nierdzewnej 18/10, przeznaczone dla małych dzieci do kontaktu z żywnością, w komplecie: 15 szt. łyżka stołowa o długości: 150-160 mm, 15 szt. widelec o długości: 150-160mm, 15 szt. łyżeczka do deserów o długości: 120-140 mm, 15 szt. nóż stołowy bez ostrza o długości: 150-180 mm. Sztućce przystosowane do mycia w zmywarce.</t>
  </si>
  <si>
    <r>
      <rPr>
        <b/>
        <sz val="11"/>
        <color indexed="8"/>
        <rFont val="Calibri"/>
        <family val="2"/>
      </rPr>
      <t>15 szt</t>
    </r>
    <r>
      <rPr>
        <sz val="11"/>
        <color indexed="8"/>
        <rFont val="Calibri"/>
        <family val="2"/>
      </rPr>
      <t xml:space="preserve">. - </t>
    </r>
    <r>
      <rPr>
        <b/>
        <sz val="11"/>
        <color indexed="8"/>
        <rFont val="Calibri"/>
        <family val="2"/>
      </rPr>
      <t>Kubek 250 ml</t>
    </r>
    <r>
      <rPr>
        <sz val="11"/>
        <color indexed="8"/>
        <rFont val="Calibri"/>
        <family val="2"/>
      </rPr>
      <t xml:space="preserve"> (z motywem dla dzieci) wysokiej jakości komplet naczyń zaprojektowany specjalnie dla dzieci, kolor biały materiał nieporowaty, wytrzymały na wstrząsy i uderzenia, higieniczny do mycia w zmywarce, wytrzymałość różnicy temp. do 135 stopni; </t>
    </r>
    <r>
      <rPr>
        <b/>
        <sz val="11"/>
        <color indexed="8"/>
        <rFont val="Calibri"/>
        <family val="2"/>
      </rPr>
      <t>15 szt</t>
    </r>
    <r>
      <rPr>
        <sz val="11"/>
        <color indexed="8"/>
        <rFont val="Calibri"/>
        <family val="2"/>
      </rPr>
      <t xml:space="preserve">. </t>
    </r>
    <r>
      <rPr>
        <b/>
        <sz val="11"/>
        <color indexed="8"/>
        <rFont val="Calibri"/>
        <family val="2"/>
      </rPr>
      <t>Miseczka  do zupy</t>
    </r>
    <r>
      <rPr>
        <sz val="11"/>
        <color indexed="8"/>
        <rFont val="Calibri"/>
        <family val="2"/>
      </rPr>
      <t xml:space="preserve"> </t>
    </r>
    <r>
      <rPr>
        <b/>
        <sz val="11"/>
        <color indexed="8"/>
        <rFont val="Calibri"/>
        <family val="2"/>
      </rPr>
      <t>d 78</t>
    </r>
    <r>
      <rPr>
        <sz val="11"/>
        <color indexed="8"/>
        <rFont val="Calibri"/>
        <family val="2"/>
      </rPr>
      <t xml:space="preserve">, poj. 0,5 l mm , Wysoka jakość, szkło hartowane, z motywem, materiał nieporowaty, wytrzymały na wstrząsy i uderzenia, higieniczny do mycia w zmywarce, wytrzymałość różnicy temp. do 135 stopni . </t>
    </r>
    <r>
      <rPr>
        <b/>
        <sz val="11"/>
        <color indexed="8"/>
        <rFont val="Calibri"/>
        <family val="2"/>
      </rPr>
      <t>15 szt. Talerz płytki d 160 mm</t>
    </r>
    <r>
      <rPr>
        <sz val="11"/>
        <color indexed="8"/>
        <rFont val="Calibri"/>
        <family val="2"/>
      </rPr>
      <t xml:space="preserve"> (z. Dla dzieci), Wysoka jakość, szkło hartowane, z motywem, materiał nieporowaty, wytrzymały na wstrząsy i uderzenia, higieniczny do mycia w zmywarce, wytrzymałość różnicy temp. do 135 stopni. </t>
    </r>
    <r>
      <rPr>
        <b/>
        <sz val="11"/>
        <color indexed="8"/>
        <rFont val="Calibri"/>
        <family val="2"/>
      </rPr>
      <t>15 szt. Talerz płytki d 210 mm</t>
    </r>
    <r>
      <rPr>
        <sz val="11"/>
        <color indexed="8"/>
        <rFont val="Calibri"/>
        <family val="2"/>
      </rPr>
      <t xml:space="preserve">, wysoka jakość, szkło hartowane, z motywem, materiał nieporowaty, wytrzymały na wstrząsy i uderzenia, higieniczny do mycia w zmywarce, wytrzymałość różnicy temp. do 135 stopni. </t>
    </r>
    <r>
      <rPr>
        <b/>
        <sz val="11"/>
        <color indexed="8"/>
        <rFont val="Calibri"/>
        <family val="2"/>
      </rPr>
      <t>15 szt. Talerz płytki d 240 mm</t>
    </r>
    <r>
      <rPr>
        <sz val="11"/>
        <color indexed="8"/>
        <rFont val="Calibri"/>
        <family val="2"/>
      </rPr>
      <t>, Wysoka jakość, szkło hartowane, z motywem, materiał nieporowaty, wytrzymały na wstrząsy i uderzenia, higieniczny do mycia w zmywarce, wytrzymałość różnicy temp. do 135 stopni.</t>
    </r>
  </si>
  <si>
    <t>2 szt. Dzbanek z białej melaminy z uchwytem i przezroczystą pokrywką z tworzywa sztucznego o pojemności 2 litry. wysokość 210 mm; średnica 140 mm. Do mycia w zmywarce.</t>
  </si>
  <si>
    <t xml:space="preserve">Termos stalowy do transportu żywności. Pokrywa z silikonową uszczelką, odporną na ścieranie, wyposażona w 6 zatrzasków Podstawa z elastycznego tworzywa zabezpieczająca przed uszkodzeniami mechanicznymi termosów oraz podłogi. Wentyl odpowietrzający, eliminujący podciśnienie. Podwójne ścianki i pokrywa izolowana specjalną pianką utrzymującą ciepło do 8 godzin. Uchwyt znajdujący się na pokrywie służy tylko i wyłącznie do podnoszenia pokryw. wysokość: 400 mm; średnica: 480 mm; pojemność:  50.00 l; materiał: stal nierdzewna; kształt:  okrągły; kolor: inox </t>
  </si>
  <si>
    <t xml:space="preserve">Szatnia 5 modułowa wykonana z płyty wiórowej w tonacji klonu. Wyposażone w półeczkę, miejsce na naklejenie znaczka oraz przegródki z haczykami na ubrania i worki. Półeczka na buty ażurowa, co ułatwia utrzymanie szatni w czystości.
• wys. ławeczki  26 cm; 5 modułów; wym. 108,5 x 50 x 124,5 cm
</t>
  </si>
  <si>
    <t>VAT</t>
  </si>
  <si>
    <t xml:space="preserve"> szt.</t>
  </si>
  <si>
    <t>kpl</t>
  </si>
  <si>
    <t>szt</t>
  </si>
  <si>
    <t>szt.</t>
  </si>
  <si>
    <t>1,00</t>
  </si>
  <si>
    <t>Wykładzina</t>
  </si>
  <si>
    <t>zestaw szaf</t>
  </si>
  <si>
    <t xml:space="preserve">Ergonomiczny fotel obrotowy (krzesło obrotowe do biurka) z wyraźnie profilowanym oparciem i siedziskiem, a także podłokietnikami o regulowanej wysokości. Z mechanizmem ruchowym CPT umożliwiający regulację odległości oparcia od siedziska oraz regulację kąta nachylenia oparcia względem siedziska. Prawidłowe ułożenie przedramienia ogranicza napięcie mięśni pleców podczas długiej pracy w pozycji siedzącej. Krzesło dostępne jest w tkaninie mikro, która posiada atest na niepalność (zgodnie z normą PN-EN 1021-1 oraz PN-EN 1021-2). Materiał 100 % poliester.• śr. 64,5 cm • wys. siedziska 45-58 cm • kolor czarny </t>
  </si>
  <si>
    <t>40 m2 wykładziny. Szerokość 5 m. Możliwość położenia na podłogi ogrzewane. Gwarancja 2 lata. Technologia produkcji  Igłowa. Gęstość runa 129 100 punktów/m2. Skład runa 100% Poliamid. Rodzaj runa Cięte - Welur. Wysokość runa 5,8 mm. Waga całkowita 1,69 kg/m2. Waga runa 0,75 kg/m2.</t>
  </si>
  <si>
    <t>Wykonawca musi sam dokonać dokładnego pomiaru. W pomieszczeniu kuchnia - Szafki dół: wyskość szafek 85 cm. Długość: 1 szafka 90 cm dł., z drzwiczkami otwieranymi na prawo z jedną półką po środku; 1 szafka 40 cm dł. (3 szuflady na prowadnicach kulkowych), 1 szafka 15 cm dł. wysuwana typu cargo.; 1 szafka pod zlew 60 cm dł. otwierana z dwoma drzwiczkami. Głębokość szafek 51 cm. Szafki góra: Wysokość szafek 72 cm. 1 szafka 40 cm. dł. drzwiczki otwierane na prawo z jedną półką pośrodku, 1 szafka 90 cm. dł. drzwiczki (2) otwierane na lewo i prawo z jedną półką po środku. Głębokość szafek 30 cm.   W pomieszczeniu tzw. zmywalnia:  Szafki dół o wysokości 85 cm. i głębokości 51 cm. , szafka pod zlew 80 cm otwierana prawo-lewo;  Szafki góra o wysokości 80 cm i głębokości 30 cm., każda z półką po środku:  80 cm. szafka nad zlew z zamontowaną ociekarką na dwóch poziomach otwierana prawo-lewo.  Fronty z płyty meblowej w kolorze jasny beż. Uchwyty typu słomka. Blaty 3,8 mm w kolorze kości słoniowej.</t>
  </si>
  <si>
    <t xml:space="preserve">Wykonawca musi sam dokonać dokładnego pomiaru. Pojemna szafa wykonane z białej lub klonowej płyty laminowanej o gr. 18 mm. Drzwi z zawiasami 90 stopni, z cichym domykiem, zamykane na zamek. Wyposażona w 5 półek na segregatory. wym. 82 x 39,8 x 223 cm. Pojemne szafy wykonane z białej lub klonowej płyty laminowanej o gr. 18 mm. Drzwi z zawiasami 90 stopni, z cichym domykiem, zamykane na zamek. Wyposażone w 3 półki na segregatory · wym. 82 x 39,8 x 187,8 cm. Wieszak montowany na ścianę z 3 uchwytami na ubrania.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</si>
</sst>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 _z_ł"/>
  </numFmts>
  <fonts count="45">
    <font>
      <sz val="11"/>
      <color indexed="8"/>
      <name val="Calibri"/>
      <family val="0"/>
    </font>
    <font>
      <b/>
      <sz val="11"/>
      <color indexed="8"/>
      <name val="Calibri"/>
      <family val="0"/>
    </font>
    <font>
      <sz val="8"/>
      <name val="Calibri"/>
      <family val="2"/>
    </font>
    <font>
      <sz val="11"/>
      <name val="Calibri"/>
      <family val="2"/>
    </font>
    <font>
      <strike/>
      <sz val="11"/>
      <color indexed="8"/>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b/>
      <sz val="11"/>
      <color indexed="5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Calibri"/>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58">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9"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49"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0" fontId="42" fillId="32" borderId="0" applyNumberFormat="0" applyBorder="0" applyAlignment="0" applyProtection="0"/>
  </cellStyleXfs>
  <cellXfs count="42">
    <xf numFmtId="49" fontId="0" fillId="0" borderId="0" xfId="0" applyNumberFormat="1" applyFill="1" applyAlignment="1" applyProtection="1">
      <alignment/>
      <protection/>
    </xf>
    <xf numFmtId="49" fontId="1" fillId="33" borderId="0" xfId="0" applyNumberFormat="1" applyFont="1" applyFill="1" applyAlignment="1" applyProtection="1">
      <alignment/>
      <protection/>
    </xf>
    <xf numFmtId="49" fontId="0" fillId="0" borderId="0" xfId="0" applyNumberFormat="1" applyFill="1" applyAlignment="1" applyProtection="1">
      <alignment horizontal="left" vertical="top" wrapText="1"/>
      <protection/>
    </xf>
    <xf numFmtId="49" fontId="0" fillId="0" borderId="0" xfId="0" applyNumberFormat="1" applyFill="1" applyAlignment="1" applyProtection="1">
      <alignment horizontal="left" vertical="top"/>
      <protection/>
    </xf>
    <xf numFmtId="49" fontId="0" fillId="0" borderId="0" xfId="0" applyNumberFormat="1" applyFill="1" applyAlignment="1" applyProtection="1">
      <alignment horizontal="center" vertical="center"/>
      <protection/>
    </xf>
    <xf numFmtId="49" fontId="0" fillId="0" borderId="0" xfId="0" applyNumberFormat="1" applyFont="1" applyFill="1" applyAlignment="1" applyProtection="1">
      <alignment horizontal="left" vertical="top"/>
      <protection/>
    </xf>
    <xf numFmtId="49" fontId="0" fillId="0" borderId="0" xfId="0" applyNumberFormat="1" applyFont="1" applyFill="1" applyAlignment="1" applyProtection="1">
      <alignment horizontal="left" vertical="top" wrapText="1"/>
      <protection/>
    </xf>
    <xf numFmtId="49" fontId="1" fillId="33" borderId="0" xfId="0" applyNumberFormat="1" applyFont="1" applyFill="1" applyAlignment="1" applyProtection="1">
      <alignment/>
      <protection/>
    </xf>
    <xf numFmtId="49" fontId="0" fillId="34" borderId="0" xfId="0" applyNumberFormat="1" applyFont="1" applyFill="1" applyAlignment="1" applyProtection="1">
      <alignment horizontal="left" vertical="top" wrapText="1"/>
      <protection/>
    </xf>
    <xf numFmtId="49" fontId="0" fillId="35" borderId="0" xfId="0" applyNumberFormat="1" applyFont="1" applyFill="1" applyAlignment="1" applyProtection="1">
      <alignment horizontal="left" vertical="top" wrapText="1"/>
      <protection/>
    </xf>
    <xf numFmtId="49" fontId="0" fillId="36" borderId="0" xfId="0" applyNumberFormat="1" applyFont="1" applyFill="1" applyAlignment="1" applyProtection="1">
      <alignment horizontal="left" vertical="top" wrapText="1"/>
      <protection/>
    </xf>
    <xf numFmtId="49" fontId="0" fillId="20" borderId="0" xfId="0" applyNumberFormat="1" applyFont="1" applyFill="1" applyAlignment="1" applyProtection="1">
      <alignment horizontal="left" vertical="top" wrapText="1"/>
      <protection/>
    </xf>
    <xf numFmtId="49" fontId="0" fillId="15" borderId="0" xfId="0" applyNumberFormat="1" applyFont="1" applyFill="1" applyAlignment="1" applyProtection="1">
      <alignment horizontal="left" vertical="top" wrapText="1"/>
      <protection/>
    </xf>
    <xf numFmtId="49" fontId="3" fillId="0" borderId="0" xfId="0" applyNumberFormat="1" applyFont="1" applyFill="1" applyAlignment="1" applyProtection="1">
      <alignment horizontal="left" vertical="top"/>
      <protection/>
    </xf>
    <xf numFmtId="49" fontId="0" fillId="11" borderId="0" xfId="0" applyNumberFormat="1" applyFont="1" applyFill="1" applyAlignment="1" applyProtection="1">
      <alignment horizontal="left" vertical="top" wrapText="1"/>
      <protection/>
    </xf>
    <xf numFmtId="49" fontId="0" fillId="12" borderId="0" xfId="0" applyNumberFormat="1" applyFont="1" applyFill="1" applyAlignment="1" applyProtection="1">
      <alignment horizontal="left" vertical="top" wrapText="1"/>
      <protection/>
    </xf>
    <xf numFmtId="49" fontId="0" fillId="13" borderId="0" xfId="0" applyNumberFormat="1" applyFont="1" applyFill="1" applyAlignment="1" applyProtection="1">
      <alignment horizontal="left" vertical="top" wrapText="1"/>
      <protection/>
    </xf>
    <xf numFmtId="49" fontId="0" fillId="16" borderId="0" xfId="0" applyNumberFormat="1" applyFont="1" applyFill="1" applyAlignment="1" applyProtection="1">
      <alignment horizontal="left" vertical="top" wrapText="1"/>
      <protection/>
    </xf>
    <xf numFmtId="49" fontId="0" fillId="2" borderId="0" xfId="0" applyNumberFormat="1" applyFont="1" applyFill="1" applyAlignment="1" applyProtection="1">
      <alignment horizontal="left" vertical="top" wrapText="1"/>
      <protection/>
    </xf>
    <xf numFmtId="49" fontId="0" fillId="37" borderId="0" xfId="0" applyNumberFormat="1" applyFont="1" applyFill="1" applyAlignment="1" applyProtection="1">
      <alignment horizontal="left" vertical="top"/>
      <protection/>
    </xf>
    <xf numFmtId="49" fontId="4" fillId="37" borderId="0" xfId="0" applyNumberFormat="1" applyFont="1" applyFill="1" applyAlignment="1" applyProtection="1">
      <alignment/>
      <protection/>
    </xf>
    <xf numFmtId="49" fontId="5" fillId="0" borderId="0" xfId="0" applyNumberFormat="1" applyFont="1" applyFill="1" applyAlignment="1" applyProtection="1">
      <alignment wrapText="1"/>
      <protection/>
    </xf>
    <xf numFmtId="49" fontId="0" fillId="38" borderId="0" xfId="0" applyNumberFormat="1" applyFont="1" applyFill="1" applyAlignment="1" applyProtection="1">
      <alignment horizontal="left" vertical="top" wrapText="1"/>
      <protection/>
    </xf>
    <xf numFmtId="49" fontId="43" fillId="0" borderId="0" xfId="0" applyNumberFormat="1" applyFont="1" applyFill="1" applyAlignment="1" applyProtection="1">
      <alignment horizontal="left" vertical="top"/>
      <protection/>
    </xf>
    <xf numFmtId="49" fontId="0" fillId="37" borderId="0" xfId="0" applyNumberFormat="1" applyFill="1" applyAlignment="1" applyProtection="1">
      <alignment horizontal="center" vertical="center"/>
      <protection/>
    </xf>
    <xf numFmtId="49" fontId="0" fillId="37" borderId="0" xfId="0" applyNumberFormat="1" applyFill="1" applyAlignment="1" applyProtection="1">
      <alignment/>
      <protection/>
    </xf>
    <xf numFmtId="49" fontId="44" fillId="0" borderId="0" xfId="0" applyNumberFormat="1" applyFont="1" applyFill="1" applyAlignment="1" applyProtection="1">
      <alignment horizontal="left" vertical="top" wrapText="1"/>
      <protection/>
    </xf>
    <xf numFmtId="49" fontId="1" fillId="0" borderId="0" xfId="0" applyNumberFormat="1" applyFont="1" applyFill="1" applyAlignment="1" applyProtection="1">
      <alignment horizontal="left" vertical="top"/>
      <protection/>
    </xf>
    <xf numFmtId="171" fontId="1" fillId="33" borderId="0" xfId="0" applyNumberFormat="1" applyFont="1" applyFill="1" applyAlignment="1" applyProtection="1">
      <alignment horizontal="center"/>
      <protection/>
    </xf>
    <xf numFmtId="171" fontId="1" fillId="0" borderId="0" xfId="0" applyNumberFormat="1" applyFont="1" applyFill="1" applyAlignment="1" applyProtection="1">
      <alignment horizontal="center"/>
      <protection/>
    </xf>
    <xf numFmtId="0" fontId="1" fillId="0" borderId="0" xfId="0" applyNumberFormat="1" applyFont="1" applyFill="1" applyAlignment="1" applyProtection="1">
      <alignment horizontal="center" vertical="top"/>
      <protection/>
    </xf>
    <xf numFmtId="0" fontId="0" fillId="0" borderId="0" xfId="0" applyNumberFormat="1" applyFont="1" applyFill="1" applyAlignment="1" applyProtection="1">
      <alignment horizontal="left" vertical="top"/>
      <protection/>
    </xf>
    <xf numFmtId="49" fontId="0" fillId="0" borderId="0" xfId="0" applyNumberFormat="1" applyFont="1" applyFill="1" applyAlignment="1" applyProtection="1">
      <alignment wrapText="1"/>
      <protection/>
    </xf>
    <xf numFmtId="49" fontId="0" fillId="0" borderId="0" xfId="0" applyNumberFormat="1" applyFont="1" applyFill="1" applyAlignment="1" applyProtection="1">
      <alignment wrapText="1"/>
      <protection/>
    </xf>
    <xf numFmtId="49" fontId="3" fillId="0" borderId="0" xfId="0" applyNumberFormat="1" applyFont="1" applyFill="1" applyAlignment="1" applyProtection="1">
      <alignment horizontal="left" vertical="top" wrapText="1"/>
      <protection/>
    </xf>
    <xf numFmtId="2" fontId="0" fillId="0" borderId="0" xfId="0" applyNumberFormat="1" applyFont="1" applyFill="1" applyAlignment="1" applyProtection="1">
      <alignment horizontal="left" vertical="top"/>
      <protection/>
    </xf>
    <xf numFmtId="2" fontId="1" fillId="0" borderId="0" xfId="0" applyNumberFormat="1" applyFont="1" applyFill="1" applyAlignment="1" applyProtection="1">
      <alignment horizontal="left" vertical="top"/>
      <protection/>
    </xf>
    <xf numFmtId="9" fontId="0" fillId="0" borderId="0" xfId="0" applyNumberFormat="1" applyFont="1" applyFill="1" applyAlignment="1" applyProtection="1">
      <alignment horizontal="left" vertical="top"/>
      <protection/>
    </xf>
    <xf numFmtId="9" fontId="1" fillId="0" borderId="0" xfId="0" applyNumberFormat="1" applyFont="1" applyFill="1" applyAlignment="1" applyProtection="1">
      <alignment horizontal="center" vertical="top"/>
      <protection/>
    </xf>
    <xf numFmtId="49" fontId="0" fillId="0" borderId="0" xfId="0" applyNumberFormat="1" applyFill="1" applyAlignment="1" applyProtection="1">
      <alignment/>
      <protection/>
    </xf>
    <xf numFmtId="49" fontId="0" fillId="0" borderId="0" xfId="0" applyNumberFormat="1" applyFill="1" applyAlignment="1" applyProtection="1">
      <alignment horizontal="left" vertical="top" wrapText="1"/>
      <protection/>
    </xf>
    <xf numFmtId="49" fontId="0" fillId="0" borderId="0" xfId="0" applyNumberFormat="1" applyFill="1" applyAlignment="1" applyProtection="1">
      <alignment horizontal="left" vertical="top"/>
      <protection/>
    </xf>
  </cellXfs>
  <cellStyles count="4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Hyperlink" xfId="42"/>
    <cellStyle name="Komórka połączona" xfId="43"/>
    <cellStyle name="Komórka zaznaczona" xfId="44"/>
    <cellStyle name="Nagłówek 1" xfId="45"/>
    <cellStyle name="Nagłówek 2" xfId="46"/>
    <cellStyle name="Nagłówek 3" xfId="47"/>
    <cellStyle name="Nagłówek 4" xfId="48"/>
    <cellStyle name="Neutralny" xfId="49"/>
    <cellStyle name="Obliczenia" xfId="50"/>
    <cellStyle name="Followed Hyperlink" xfId="51"/>
    <cellStyle name="Suma" xfId="52"/>
    <cellStyle name="Tekst objaśnienia" xfId="53"/>
    <cellStyle name="Tekst ostrzeżenia" xfId="54"/>
    <cellStyle name="Tytuł" xfId="55"/>
    <cellStyle name="Uwaga" xfId="56"/>
    <cellStyle name="Zły"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1181100</xdr:colOff>
      <xdr:row>0</xdr:row>
      <xdr:rowOff>19050</xdr:rowOff>
    </xdr:from>
    <xdr:to>
      <xdr:col>9</xdr:col>
      <xdr:colOff>657225</xdr:colOff>
      <xdr:row>0</xdr:row>
      <xdr:rowOff>762000</xdr:rowOff>
    </xdr:to>
    <xdr:pic>
      <xdr:nvPicPr>
        <xdr:cNvPr id="1" name="Obraz 3"/>
        <xdr:cNvPicPr preferRelativeResize="1">
          <a:picLocks noChangeAspect="1"/>
        </xdr:cNvPicPr>
      </xdr:nvPicPr>
      <xdr:blipFill>
        <a:blip r:embed="rId1"/>
        <a:stretch>
          <a:fillRect/>
        </a:stretch>
      </xdr:blipFill>
      <xdr:spPr>
        <a:xfrm>
          <a:off x="1600200" y="19050"/>
          <a:ext cx="75628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1038225</xdr:colOff>
      <xdr:row>0</xdr:row>
      <xdr:rowOff>0</xdr:rowOff>
    </xdr:from>
    <xdr:to>
      <xdr:col>9</xdr:col>
      <xdr:colOff>2619375</xdr:colOff>
      <xdr:row>0</xdr:row>
      <xdr:rowOff>742950</xdr:rowOff>
    </xdr:to>
    <xdr:pic>
      <xdr:nvPicPr>
        <xdr:cNvPr id="1" name="Obraz 2"/>
        <xdr:cNvPicPr preferRelativeResize="1">
          <a:picLocks noChangeAspect="1"/>
        </xdr:cNvPicPr>
      </xdr:nvPicPr>
      <xdr:blipFill>
        <a:blip r:embed="rId1"/>
        <a:stretch>
          <a:fillRect/>
        </a:stretch>
      </xdr:blipFill>
      <xdr:spPr>
        <a:xfrm>
          <a:off x="2428875" y="0"/>
          <a:ext cx="75628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0</xdr:row>
      <xdr:rowOff>0</xdr:rowOff>
    </xdr:from>
    <xdr:to>
      <xdr:col>9</xdr:col>
      <xdr:colOff>2266950</xdr:colOff>
      <xdr:row>0</xdr:row>
      <xdr:rowOff>742950</xdr:rowOff>
    </xdr:to>
    <xdr:pic>
      <xdr:nvPicPr>
        <xdr:cNvPr id="1" name="Obraz 1"/>
        <xdr:cNvPicPr preferRelativeResize="1">
          <a:picLocks noChangeAspect="1"/>
        </xdr:cNvPicPr>
      </xdr:nvPicPr>
      <xdr:blipFill>
        <a:blip r:embed="rId1"/>
        <a:stretch>
          <a:fillRect/>
        </a:stretch>
      </xdr:blipFill>
      <xdr:spPr>
        <a:xfrm>
          <a:off x="1200150" y="0"/>
          <a:ext cx="75819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1362075</xdr:colOff>
      <xdr:row>0</xdr:row>
      <xdr:rowOff>85725</xdr:rowOff>
    </xdr:from>
    <xdr:to>
      <xdr:col>10</xdr:col>
      <xdr:colOff>1781175</xdr:colOff>
      <xdr:row>0</xdr:row>
      <xdr:rowOff>828675</xdr:rowOff>
    </xdr:to>
    <xdr:pic>
      <xdr:nvPicPr>
        <xdr:cNvPr id="1" name="Obraz 1"/>
        <xdr:cNvPicPr preferRelativeResize="1">
          <a:picLocks noChangeAspect="1"/>
        </xdr:cNvPicPr>
      </xdr:nvPicPr>
      <xdr:blipFill>
        <a:blip r:embed="rId1"/>
        <a:stretch>
          <a:fillRect/>
        </a:stretch>
      </xdr:blipFill>
      <xdr:spPr>
        <a:xfrm>
          <a:off x="3114675" y="85725"/>
          <a:ext cx="75628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zoomScale="110" zoomScaleNormal="110" zoomScalePageLayoutView="0" workbookViewId="0" topLeftCell="A1">
      <selection activeCell="A1" sqref="A1:I1"/>
    </sheetView>
  </sheetViews>
  <sheetFormatPr defaultColWidth="9.140625" defaultRowHeight="15"/>
  <cols>
    <col min="1" max="1" width="6.28125" style="2" customWidth="1"/>
    <col min="2" max="2" width="20.00390625" style="3" customWidth="1"/>
    <col min="3" max="3" width="34.7109375" style="3" customWidth="1"/>
    <col min="4" max="4" width="7.7109375" style="3" customWidth="1"/>
    <col min="5" max="5" width="9.421875" style="27" customWidth="1"/>
    <col min="6" max="6" width="14.00390625" style="27" bestFit="1" customWidth="1"/>
    <col min="7" max="7" width="14.00390625" style="27" customWidth="1"/>
    <col min="8" max="8" width="10.28125" style="27" customWidth="1"/>
    <col min="9" max="9" width="11.140625" style="27" customWidth="1"/>
    <col min="10" max="10" width="104.7109375" style="2" customWidth="1"/>
    <col min="11" max="11" width="30.00390625" style="4" customWidth="1"/>
  </cols>
  <sheetData>
    <row r="1" spans="1:9" ht="63.75" customHeight="1">
      <c r="A1" s="40"/>
      <c r="B1" s="41"/>
      <c r="C1" s="41"/>
      <c r="D1" s="41"/>
      <c r="E1" s="41"/>
      <c r="F1" s="41"/>
      <c r="G1" s="41"/>
      <c r="H1" s="41"/>
      <c r="I1" s="41"/>
    </row>
    <row r="2" spans="1:11" ht="14.25">
      <c r="A2" s="1" t="s">
        <v>0</v>
      </c>
      <c r="B2" s="7" t="s">
        <v>37</v>
      </c>
      <c r="C2" s="1" t="s">
        <v>1</v>
      </c>
      <c r="D2" s="1" t="s">
        <v>2</v>
      </c>
      <c r="E2" s="7" t="s">
        <v>3</v>
      </c>
      <c r="F2" s="7" t="s">
        <v>4</v>
      </c>
      <c r="G2" s="7" t="s">
        <v>181</v>
      </c>
      <c r="H2" s="7" t="s">
        <v>5</v>
      </c>
      <c r="I2" s="7" t="s">
        <v>6</v>
      </c>
      <c r="J2" s="1" t="s">
        <v>7</v>
      </c>
      <c r="K2" s="1"/>
    </row>
    <row r="3" spans="1:10" ht="72" customHeight="1">
      <c r="A3" s="6" t="s">
        <v>93</v>
      </c>
      <c r="B3" s="10" t="s">
        <v>46</v>
      </c>
      <c r="C3" s="5" t="s">
        <v>45</v>
      </c>
      <c r="D3" s="35">
        <v>3</v>
      </c>
      <c r="E3" s="31"/>
      <c r="F3" s="31">
        <f aca="true" t="shared" si="0" ref="F3:F40">D3*E3</f>
        <v>0</v>
      </c>
      <c r="G3" s="37"/>
      <c r="H3" s="35">
        <f aca="true" t="shared" si="1" ref="H3:H40">ROUND(E3*(1+G3),2)</f>
        <v>0</v>
      </c>
      <c r="I3" s="31">
        <f aca="true" t="shared" si="2" ref="I3:I40">D3*H3</f>
        <v>0</v>
      </c>
      <c r="J3" s="6" t="s">
        <v>180</v>
      </c>
    </row>
    <row r="4" spans="1:10" ht="74.25" customHeight="1">
      <c r="A4" s="6" t="s">
        <v>94</v>
      </c>
      <c r="B4" s="10" t="s">
        <v>46</v>
      </c>
      <c r="C4" s="5" t="s">
        <v>47</v>
      </c>
      <c r="D4" s="35">
        <v>1</v>
      </c>
      <c r="E4" s="31"/>
      <c r="F4" s="31">
        <f t="shared" si="0"/>
        <v>0</v>
      </c>
      <c r="G4" s="37"/>
      <c r="H4" s="35">
        <f t="shared" si="1"/>
        <v>0</v>
      </c>
      <c r="I4" s="31">
        <f t="shared" si="2"/>
        <v>0</v>
      </c>
      <c r="J4" s="2" t="s">
        <v>163</v>
      </c>
    </row>
    <row r="5" spans="1:10" ht="54" customHeight="1">
      <c r="A5" s="6" t="s">
        <v>55</v>
      </c>
      <c r="B5" s="10" t="s">
        <v>46</v>
      </c>
      <c r="C5" s="5" t="s">
        <v>48</v>
      </c>
      <c r="D5" s="35">
        <v>1</v>
      </c>
      <c r="E5" s="31"/>
      <c r="F5" s="31">
        <f t="shared" si="0"/>
        <v>0</v>
      </c>
      <c r="G5" s="37"/>
      <c r="H5" s="35">
        <f t="shared" si="1"/>
        <v>0</v>
      </c>
      <c r="I5" s="31">
        <f t="shared" si="2"/>
        <v>0</v>
      </c>
      <c r="J5" s="2" t="s">
        <v>20</v>
      </c>
    </row>
    <row r="6" spans="1:10" ht="46.5" customHeight="1">
      <c r="A6" s="6" t="s">
        <v>95</v>
      </c>
      <c r="B6" s="10" t="s">
        <v>46</v>
      </c>
      <c r="C6" s="5" t="s">
        <v>49</v>
      </c>
      <c r="D6" s="35">
        <v>1</v>
      </c>
      <c r="E6" s="31"/>
      <c r="F6" s="31">
        <f t="shared" si="0"/>
        <v>0</v>
      </c>
      <c r="G6" s="37"/>
      <c r="H6" s="35">
        <f t="shared" si="1"/>
        <v>0</v>
      </c>
      <c r="I6" s="31">
        <f t="shared" si="2"/>
        <v>0</v>
      </c>
      <c r="J6" s="6" t="s">
        <v>137</v>
      </c>
    </row>
    <row r="7" spans="1:10" ht="78.75" customHeight="1">
      <c r="A7" s="6" t="s">
        <v>96</v>
      </c>
      <c r="B7" s="16" t="s">
        <v>50</v>
      </c>
      <c r="C7" s="5" t="s">
        <v>51</v>
      </c>
      <c r="D7" s="35">
        <v>15</v>
      </c>
      <c r="E7" s="31"/>
      <c r="F7" s="31">
        <f t="shared" si="0"/>
        <v>0</v>
      </c>
      <c r="G7" s="37"/>
      <c r="H7" s="35">
        <f t="shared" si="1"/>
        <v>0</v>
      </c>
      <c r="I7" s="31">
        <f t="shared" si="2"/>
        <v>0</v>
      </c>
      <c r="J7" s="2" t="s">
        <v>21</v>
      </c>
    </row>
    <row r="8" spans="1:10" ht="129.75" customHeight="1">
      <c r="A8" s="6" t="s">
        <v>97</v>
      </c>
      <c r="B8" s="16" t="s">
        <v>50</v>
      </c>
      <c r="C8" s="5" t="s">
        <v>52</v>
      </c>
      <c r="D8" s="35">
        <v>1</v>
      </c>
      <c r="E8" s="31"/>
      <c r="F8" s="31">
        <f t="shared" si="0"/>
        <v>0</v>
      </c>
      <c r="G8" s="37"/>
      <c r="H8" s="35">
        <f t="shared" si="1"/>
        <v>0</v>
      </c>
      <c r="I8" s="31">
        <f t="shared" si="2"/>
        <v>0</v>
      </c>
      <c r="J8" s="2" t="s">
        <v>164</v>
      </c>
    </row>
    <row r="9" spans="1:10" ht="54.75" customHeight="1">
      <c r="A9" s="6" t="s">
        <v>98</v>
      </c>
      <c r="B9" s="16" t="s">
        <v>50</v>
      </c>
      <c r="C9" s="5" t="s">
        <v>53</v>
      </c>
      <c r="D9" s="35">
        <v>1</v>
      </c>
      <c r="E9" s="31"/>
      <c r="F9" s="31">
        <f t="shared" si="0"/>
        <v>0</v>
      </c>
      <c r="G9" s="37"/>
      <c r="H9" s="35">
        <f t="shared" si="1"/>
        <v>0</v>
      </c>
      <c r="I9" s="31">
        <f t="shared" si="2"/>
        <v>0</v>
      </c>
      <c r="J9" s="2" t="s">
        <v>125</v>
      </c>
    </row>
    <row r="10" spans="1:10" ht="84" customHeight="1">
      <c r="A10" s="6" t="s">
        <v>99</v>
      </c>
      <c r="B10" s="16" t="s">
        <v>50</v>
      </c>
      <c r="C10" s="3" t="s">
        <v>22</v>
      </c>
      <c r="D10" s="35">
        <v>1</v>
      </c>
      <c r="E10" s="31"/>
      <c r="F10" s="31">
        <f t="shared" si="0"/>
        <v>0</v>
      </c>
      <c r="G10" s="37"/>
      <c r="H10" s="35">
        <f t="shared" si="1"/>
        <v>0</v>
      </c>
      <c r="I10" s="31">
        <f t="shared" si="2"/>
        <v>0</v>
      </c>
      <c r="J10" s="2" t="s">
        <v>126</v>
      </c>
    </row>
    <row r="11" spans="1:10" ht="174.75" customHeight="1">
      <c r="A11" s="6" t="s">
        <v>100</v>
      </c>
      <c r="B11" s="16" t="s">
        <v>50</v>
      </c>
      <c r="C11" s="5" t="s">
        <v>54</v>
      </c>
      <c r="D11" s="35">
        <v>3</v>
      </c>
      <c r="E11" s="31"/>
      <c r="F11" s="31">
        <f t="shared" si="0"/>
        <v>0</v>
      </c>
      <c r="G11" s="37"/>
      <c r="H11" s="35">
        <f t="shared" si="1"/>
        <v>0</v>
      </c>
      <c r="I11" s="31">
        <f t="shared" si="2"/>
        <v>0</v>
      </c>
      <c r="J11" s="6" t="s">
        <v>167</v>
      </c>
    </row>
    <row r="12" spans="1:10" ht="99.75" customHeight="1">
      <c r="A12" s="6" t="s">
        <v>101</v>
      </c>
      <c r="B12" s="16" t="s">
        <v>50</v>
      </c>
      <c r="C12" s="3" t="s">
        <v>56</v>
      </c>
      <c r="D12" s="35">
        <v>1</v>
      </c>
      <c r="E12" s="31"/>
      <c r="F12" s="31">
        <f t="shared" si="0"/>
        <v>0</v>
      </c>
      <c r="G12" s="37"/>
      <c r="H12" s="35">
        <f t="shared" si="1"/>
        <v>0</v>
      </c>
      <c r="I12" s="31">
        <f t="shared" si="2"/>
        <v>0</v>
      </c>
      <c r="J12" s="6" t="s">
        <v>168</v>
      </c>
    </row>
    <row r="13" spans="1:10" ht="165.75" customHeight="1">
      <c r="A13" s="6" t="s">
        <v>102</v>
      </c>
      <c r="B13" s="16" t="s">
        <v>50</v>
      </c>
      <c r="C13" s="3" t="s">
        <v>57</v>
      </c>
      <c r="D13" s="35">
        <v>1</v>
      </c>
      <c r="E13" s="31"/>
      <c r="F13" s="31">
        <f t="shared" si="0"/>
        <v>0</v>
      </c>
      <c r="G13" s="37"/>
      <c r="H13" s="35">
        <f t="shared" si="1"/>
        <v>0</v>
      </c>
      <c r="I13" s="31">
        <f t="shared" si="2"/>
        <v>0</v>
      </c>
      <c r="J13" s="6" t="s">
        <v>169</v>
      </c>
    </row>
    <row r="14" spans="1:10" ht="80.25" customHeight="1">
      <c r="A14" s="6" t="s">
        <v>103</v>
      </c>
      <c r="B14" s="16" t="s">
        <v>50</v>
      </c>
      <c r="C14" s="3" t="s">
        <v>58</v>
      </c>
      <c r="D14" s="35">
        <v>1</v>
      </c>
      <c r="E14" s="31"/>
      <c r="F14" s="31">
        <f t="shared" si="0"/>
        <v>0</v>
      </c>
      <c r="G14" s="37"/>
      <c r="H14" s="35">
        <f t="shared" si="1"/>
        <v>0</v>
      </c>
      <c r="I14" s="31">
        <f t="shared" si="2"/>
        <v>0</v>
      </c>
      <c r="J14" s="2" t="s">
        <v>23</v>
      </c>
    </row>
    <row r="15" spans="1:10" ht="45" customHeight="1">
      <c r="A15" s="6" t="s">
        <v>104</v>
      </c>
      <c r="B15" s="16" t="s">
        <v>50</v>
      </c>
      <c r="C15" s="3" t="s">
        <v>59</v>
      </c>
      <c r="D15" s="35">
        <v>1</v>
      </c>
      <c r="E15" s="31"/>
      <c r="F15" s="31">
        <f t="shared" si="0"/>
        <v>0</v>
      </c>
      <c r="G15" s="37"/>
      <c r="H15" s="35">
        <f t="shared" si="1"/>
        <v>0</v>
      </c>
      <c r="I15" s="31">
        <f t="shared" si="2"/>
        <v>0</v>
      </c>
      <c r="J15" s="2" t="s">
        <v>24</v>
      </c>
    </row>
    <row r="16" spans="1:10" ht="55.5" customHeight="1">
      <c r="A16" s="6" t="s">
        <v>105</v>
      </c>
      <c r="B16" s="16" t="s">
        <v>50</v>
      </c>
      <c r="C16" s="3" t="s">
        <v>60</v>
      </c>
      <c r="D16" s="35">
        <v>2</v>
      </c>
      <c r="E16" s="31"/>
      <c r="F16" s="31">
        <f t="shared" si="0"/>
        <v>0</v>
      </c>
      <c r="G16" s="37"/>
      <c r="H16" s="35">
        <f t="shared" si="1"/>
        <v>0</v>
      </c>
      <c r="I16" s="31">
        <f t="shared" si="2"/>
        <v>0</v>
      </c>
      <c r="J16" s="2" t="s">
        <v>20</v>
      </c>
    </row>
    <row r="17" spans="1:10" ht="46.5" customHeight="1">
      <c r="A17" s="6" t="s">
        <v>106</v>
      </c>
      <c r="B17" s="16" t="s">
        <v>50</v>
      </c>
      <c r="C17" s="3" t="s">
        <v>62</v>
      </c>
      <c r="D17" s="35">
        <v>4</v>
      </c>
      <c r="E17" s="31"/>
      <c r="F17" s="31">
        <f t="shared" si="0"/>
        <v>0</v>
      </c>
      <c r="G17" s="37"/>
      <c r="H17" s="35">
        <f t="shared" si="1"/>
        <v>0</v>
      </c>
      <c r="I17" s="31">
        <f t="shared" si="2"/>
        <v>0</v>
      </c>
      <c r="J17" s="6" t="s">
        <v>170</v>
      </c>
    </row>
    <row r="18" spans="1:10" ht="99.75" customHeight="1">
      <c r="A18" s="6" t="s">
        <v>107</v>
      </c>
      <c r="B18" s="11" t="s">
        <v>42</v>
      </c>
      <c r="C18" s="3" t="s">
        <v>8</v>
      </c>
      <c r="D18" s="35">
        <v>1</v>
      </c>
      <c r="E18" s="31"/>
      <c r="F18" s="31">
        <f t="shared" si="0"/>
        <v>0</v>
      </c>
      <c r="G18" s="37"/>
      <c r="H18" s="35">
        <f t="shared" si="1"/>
        <v>0</v>
      </c>
      <c r="I18" s="31">
        <f t="shared" si="2"/>
        <v>0</v>
      </c>
      <c r="J18" s="2" t="s">
        <v>9</v>
      </c>
    </row>
    <row r="19" spans="1:10" ht="104.25" customHeight="1">
      <c r="A19" s="6" t="s">
        <v>108</v>
      </c>
      <c r="B19" s="11" t="s">
        <v>42</v>
      </c>
      <c r="C19" s="13" t="s">
        <v>89</v>
      </c>
      <c r="D19" s="35">
        <v>2</v>
      </c>
      <c r="E19" s="31"/>
      <c r="F19" s="31">
        <f t="shared" si="0"/>
        <v>0</v>
      </c>
      <c r="G19" s="37"/>
      <c r="H19" s="35">
        <f t="shared" si="1"/>
        <v>0</v>
      </c>
      <c r="I19" s="31">
        <f t="shared" si="2"/>
        <v>0</v>
      </c>
      <c r="J19" s="6" t="s">
        <v>171</v>
      </c>
    </row>
    <row r="20" spans="1:10" ht="76.5" customHeight="1">
      <c r="A20" s="6" t="s">
        <v>109</v>
      </c>
      <c r="B20" s="11" t="s">
        <v>42</v>
      </c>
      <c r="C20" s="5" t="s">
        <v>172</v>
      </c>
      <c r="D20" s="35">
        <v>2</v>
      </c>
      <c r="E20" s="31"/>
      <c r="F20" s="31">
        <f t="shared" si="0"/>
        <v>0</v>
      </c>
      <c r="G20" s="37"/>
      <c r="H20" s="35">
        <f t="shared" si="1"/>
        <v>0</v>
      </c>
      <c r="I20" s="31">
        <f t="shared" si="2"/>
        <v>0</v>
      </c>
      <c r="J20" s="2" t="s">
        <v>10</v>
      </c>
    </row>
    <row r="21" spans="1:10" ht="99.75" customHeight="1">
      <c r="A21" s="6" t="s">
        <v>110</v>
      </c>
      <c r="B21" s="12" t="s">
        <v>173</v>
      </c>
      <c r="C21" s="13" t="s">
        <v>90</v>
      </c>
      <c r="D21" s="35">
        <v>1</v>
      </c>
      <c r="E21" s="31"/>
      <c r="F21" s="31">
        <f t="shared" si="0"/>
        <v>0</v>
      </c>
      <c r="G21" s="37"/>
      <c r="H21" s="35">
        <f t="shared" si="1"/>
        <v>0</v>
      </c>
      <c r="I21" s="31">
        <f t="shared" si="2"/>
        <v>0</v>
      </c>
      <c r="J21" s="2" t="s">
        <v>11</v>
      </c>
    </row>
    <row r="22" spans="1:10" ht="52.5" customHeight="1">
      <c r="A22" s="6" t="s">
        <v>157</v>
      </c>
      <c r="B22" s="12" t="s">
        <v>173</v>
      </c>
      <c r="C22" s="3" t="s">
        <v>12</v>
      </c>
      <c r="D22" s="35">
        <v>1</v>
      </c>
      <c r="E22" s="31"/>
      <c r="F22" s="31">
        <f t="shared" si="0"/>
        <v>0</v>
      </c>
      <c r="G22" s="37"/>
      <c r="H22" s="35">
        <f t="shared" si="1"/>
        <v>0</v>
      </c>
      <c r="I22" s="31">
        <f t="shared" si="2"/>
        <v>0</v>
      </c>
      <c r="J22" s="2" t="s">
        <v>141</v>
      </c>
    </row>
    <row r="23" spans="1:10" ht="78" customHeight="1">
      <c r="A23" s="6" t="s">
        <v>111</v>
      </c>
      <c r="B23" s="12" t="s">
        <v>173</v>
      </c>
      <c r="C23" s="13" t="s">
        <v>38</v>
      </c>
      <c r="D23" s="35">
        <v>1</v>
      </c>
      <c r="E23" s="31"/>
      <c r="F23" s="31">
        <f t="shared" si="0"/>
        <v>0</v>
      </c>
      <c r="G23" s="37"/>
      <c r="H23" s="35">
        <f t="shared" si="1"/>
        <v>0</v>
      </c>
      <c r="I23" s="31">
        <f t="shared" si="2"/>
        <v>0</v>
      </c>
      <c r="J23" s="2" t="s">
        <v>13</v>
      </c>
    </row>
    <row r="24" spans="1:10" ht="83.25" customHeight="1">
      <c r="A24" s="6" t="s">
        <v>112</v>
      </c>
      <c r="B24" s="12" t="s">
        <v>173</v>
      </c>
      <c r="C24" s="13" t="s">
        <v>39</v>
      </c>
      <c r="D24" s="35">
        <v>1</v>
      </c>
      <c r="E24" s="31"/>
      <c r="F24" s="31">
        <f t="shared" si="0"/>
        <v>0</v>
      </c>
      <c r="G24" s="37"/>
      <c r="H24" s="35">
        <f t="shared" si="1"/>
        <v>0</v>
      </c>
      <c r="I24" s="31">
        <f t="shared" si="2"/>
        <v>0</v>
      </c>
      <c r="J24" s="2" t="s">
        <v>14</v>
      </c>
    </row>
    <row r="25" spans="1:10" ht="75.75" customHeight="1">
      <c r="A25" s="6" t="s">
        <v>113</v>
      </c>
      <c r="B25" s="12" t="s">
        <v>173</v>
      </c>
      <c r="C25" s="13" t="s">
        <v>91</v>
      </c>
      <c r="D25" s="35">
        <v>3</v>
      </c>
      <c r="E25" s="31"/>
      <c r="F25" s="31">
        <f t="shared" si="0"/>
        <v>0</v>
      </c>
      <c r="G25" s="37"/>
      <c r="H25" s="35">
        <f t="shared" si="1"/>
        <v>0</v>
      </c>
      <c r="I25" s="31">
        <f t="shared" si="2"/>
        <v>0</v>
      </c>
      <c r="J25" s="2" t="s">
        <v>15</v>
      </c>
    </row>
    <row r="26" spans="1:10" ht="66" customHeight="1">
      <c r="A26" s="6" t="s">
        <v>114</v>
      </c>
      <c r="B26" s="12" t="s">
        <v>173</v>
      </c>
      <c r="C26" s="13" t="s">
        <v>88</v>
      </c>
      <c r="D26" s="35">
        <v>1</v>
      </c>
      <c r="E26" s="31"/>
      <c r="F26" s="31">
        <f t="shared" si="0"/>
        <v>0</v>
      </c>
      <c r="G26" s="37"/>
      <c r="H26" s="35">
        <f t="shared" si="1"/>
        <v>0</v>
      </c>
      <c r="I26" s="31">
        <f t="shared" si="2"/>
        <v>0</v>
      </c>
      <c r="J26" s="2" t="s">
        <v>16</v>
      </c>
    </row>
    <row r="27" spans="1:10" ht="78" customHeight="1">
      <c r="A27" s="6" t="s">
        <v>115</v>
      </c>
      <c r="B27" s="8" t="s">
        <v>162</v>
      </c>
      <c r="C27" s="3" t="s">
        <v>63</v>
      </c>
      <c r="D27" s="35">
        <v>1</v>
      </c>
      <c r="E27" s="31"/>
      <c r="F27" s="31">
        <f t="shared" si="0"/>
        <v>0</v>
      </c>
      <c r="G27" s="37"/>
      <c r="H27" s="35">
        <f t="shared" si="1"/>
        <v>0</v>
      </c>
      <c r="I27" s="31">
        <f t="shared" si="2"/>
        <v>0</v>
      </c>
      <c r="J27" s="2" t="s">
        <v>29</v>
      </c>
    </row>
    <row r="28" spans="1:10" ht="42.75" customHeight="1">
      <c r="A28" s="6" t="s">
        <v>116</v>
      </c>
      <c r="B28" s="8" t="s">
        <v>162</v>
      </c>
      <c r="C28" s="3" t="s">
        <v>64</v>
      </c>
      <c r="D28" s="35">
        <v>15</v>
      </c>
      <c r="E28" s="31"/>
      <c r="F28" s="31">
        <f t="shared" si="0"/>
        <v>0</v>
      </c>
      <c r="G28" s="37"/>
      <c r="H28" s="35">
        <f t="shared" si="1"/>
        <v>0</v>
      </c>
      <c r="I28" s="31">
        <f t="shared" si="2"/>
        <v>0</v>
      </c>
      <c r="J28" s="2" t="s">
        <v>127</v>
      </c>
    </row>
    <row r="29" spans="1:10" ht="45" customHeight="1">
      <c r="A29" s="6" t="s">
        <v>117</v>
      </c>
      <c r="B29" s="8" t="s">
        <v>162</v>
      </c>
      <c r="C29" s="3" t="s">
        <v>65</v>
      </c>
      <c r="D29" s="35">
        <v>1</v>
      </c>
      <c r="E29" s="31"/>
      <c r="F29" s="31">
        <f t="shared" si="0"/>
        <v>0</v>
      </c>
      <c r="G29" s="37"/>
      <c r="H29" s="35">
        <f t="shared" si="1"/>
        <v>0</v>
      </c>
      <c r="I29" s="31">
        <f t="shared" si="2"/>
        <v>0</v>
      </c>
      <c r="J29" s="2" t="s">
        <v>128</v>
      </c>
    </row>
    <row r="30" spans="1:10" ht="71.25" customHeight="1">
      <c r="A30" s="6" t="s">
        <v>118</v>
      </c>
      <c r="B30" s="8" t="s">
        <v>162</v>
      </c>
      <c r="C30" s="3" t="s">
        <v>66</v>
      </c>
      <c r="D30" s="35">
        <v>1</v>
      </c>
      <c r="E30" s="31"/>
      <c r="F30" s="31">
        <f t="shared" si="0"/>
        <v>0</v>
      </c>
      <c r="G30" s="37"/>
      <c r="H30" s="35">
        <f t="shared" si="1"/>
        <v>0</v>
      </c>
      <c r="I30" s="31">
        <f t="shared" si="2"/>
        <v>0</v>
      </c>
      <c r="J30" s="2" t="s">
        <v>23</v>
      </c>
    </row>
    <row r="31" spans="1:10" ht="70.5" customHeight="1">
      <c r="A31" s="6" t="s">
        <v>119</v>
      </c>
      <c r="B31" s="8" t="s">
        <v>43</v>
      </c>
      <c r="C31" s="5" t="s">
        <v>40</v>
      </c>
      <c r="D31" s="35">
        <v>1</v>
      </c>
      <c r="E31" s="31"/>
      <c r="F31" s="31">
        <f t="shared" si="0"/>
        <v>0</v>
      </c>
      <c r="G31" s="37"/>
      <c r="H31" s="35">
        <f t="shared" si="1"/>
        <v>0</v>
      </c>
      <c r="I31" s="31">
        <f t="shared" si="2"/>
        <v>0</v>
      </c>
      <c r="J31" s="2" t="s">
        <v>10</v>
      </c>
    </row>
    <row r="32" spans="1:10" ht="60" customHeight="1">
      <c r="A32" s="6" t="s">
        <v>158</v>
      </c>
      <c r="B32" s="9" t="s">
        <v>76</v>
      </c>
      <c r="C32" s="3" t="s">
        <v>77</v>
      </c>
      <c r="D32" s="35">
        <v>1</v>
      </c>
      <c r="E32" s="31"/>
      <c r="F32" s="31">
        <f t="shared" si="0"/>
        <v>0</v>
      </c>
      <c r="G32" s="37"/>
      <c r="H32" s="35">
        <f t="shared" si="1"/>
        <v>0</v>
      </c>
      <c r="I32" s="31">
        <f t="shared" si="2"/>
        <v>0</v>
      </c>
      <c r="J32" s="6" t="s">
        <v>151</v>
      </c>
    </row>
    <row r="33" spans="1:10" ht="84.75" customHeight="1">
      <c r="A33" s="6" t="s">
        <v>120</v>
      </c>
      <c r="B33" s="9" t="s">
        <v>76</v>
      </c>
      <c r="C33" s="3" t="s">
        <v>78</v>
      </c>
      <c r="D33" s="35">
        <v>1</v>
      </c>
      <c r="E33" s="31"/>
      <c r="F33" s="31">
        <f t="shared" si="0"/>
        <v>0</v>
      </c>
      <c r="G33" s="37"/>
      <c r="H33" s="35">
        <f t="shared" si="1"/>
        <v>0</v>
      </c>
      <c r="I33" s="31">
        <f t="shared" si="2"/>
        <v>0</v>
      </c>
      <c r="J33" s="2" t="s">
        <v>189</v>
      </c>
    </row>
    <row r="34" spans="1:10" ht="69.75" customHeight="1">
      <c r="A34" s="6" t="s">
        <v>121</v>
      </c>
      <c r="B34" s="9" t="s">
        <v>76</v>
      </c>
      <c r="C34" s="3" t="s">
        <v>79</v>
      </c>
      <c r="D34" s="35">
        <v>3</v>
      </c>
      <c r="E34" s="31"/>
      <c r="F34" s="31">
        <f t="shared" si="0"/>
        <v>0</v>
      </c>
      <c r="G34" s="37"/>
      <c r="H34" s="35">
        <f t="shared" si="1"/>
        <v>0</v>
      </c>
      <c r="I34" s="31">
        <f t="shared" si="2"/>
        <v>0</v>
      </c>
      <c r="J34" s="2" t="s">
        <v>166</v>
      </c>
    </row>
    <row r="35" spans="1:10" ht="84" customHeight="1">
      <c r="A35" s="6" t="s">
        <v>122</v>
      </c>
      <c r="B35" s="9" t="s">
        <v>76</v>
      </c>
      <c r="C35" s="3" t="s">
        <v>80</v>
      </c>
      <c r="D35" s="35">
        <v>1</v>
      </c>
      <c r="E35" s="31"/>
      <c r="F35" s="31">
        <f t="shared" si="0"/>
        <v>0</v>
      </c>
      <c r="G35" s="37"/>
      <c r="H35" s="35">
        <f t="shared" si="1"/>
        <v>0</v>
      </c>
      <c r="I35" s="31">
        <f t="shared" si="2"/>
        <v>0</v>
      </c>
      <c r="J35" s="2" t="s">
        <v>35</v>
      </c>
    </row>
    <row r="36" spans="1:10" ht="66" customHeight="1">
      <c r="A36" s="6" t="s">
        <v>123</v>
      </c>
      <c r="B36" s="9" t="s">
        <v>76</v>
      </c>
      <c r="C36" s="3" t="s">
        <v>81</v>
      </c>
      <c r="D36" s="35">
        <v>1</v>
      </c>
      <c r="E36" s="31"/>
      <c r="F36" s="31">
        <f t="shared" si="0"/>
        <v>0</v>
      </c>
      <c r="G36" s="37"/>
      <c r="H36" s="35">
        <f t="shared" si="1"/>
        <v>0</v>
      </c>
      <c r="I36" s="31">
        <f t="shared" si="2"/>
        <v>0</v>
      </c>
      <c r="J36" s="2" t="s">
        <v>129</v>
      </c>
    </row>
    <row r="37" spans="1:10" ht="78" customHeight="1">
      <c r="A37" s="6" t="s">
        <v>159</v>
      </c>
      <c r="B37" s="9" t="s">
        <v>76</v>
      </c>
      <c r="C37" s="3" t="s">
        <v>84</v>
      </c>
      <c r="D37" s="35">
        <v>1</v>
      </c>
      <c r="E37" s="31"/>
      <c r="F37" s="31">
        <f t="shared" si="0"/>
        <v>0</v>
      </c>
      <c r="G37" s="37"/>
      <c r="H37" s="35">
        <f t="shared" si="1"/>
        <v>0</v>
      </c>
      <c r="I37" s="31">
        <f t="shared" si="2"/>
        <v>0</v>
      </c>
      <c r="J37" s="2" t="s">
        <v>130</v>
      </c>
    </row>
    <row r="38" spans="1:10" ht="144">
      <c r="A38" s="6" t="s">
        <v>160</v>
      </c>
      <c r="B38" s="18" t="s">
        <v>85</v>
      </c>
      <c r="C38" s="3" t="s">
        <v>86</v>
      </c>
      <c r="D38" s="35">
        <v>1</v>
      </c>
      <c r="E38" s="31"/>
      <c r="F38" s="31">
        <f t="shared" si="0"/>
        <v>0</v>
      </c>
      <c r="G38" s="37"/>
      <c r="H38" s="35">
        <f t="shared" si="1"/>
        <v>0</v>
      </c>
      <c r="I38" s="31">
        <f t="shared" si="2"/>
        <v>0</v>
      </c>
      <c r="J38" s="2" t="s">
        <v>165</v>
      </c>
    </row>
    <row r="39" spans="1:10" ht="69.75" customHeight="1">
      <c r="A39" s="6" t="s">
        <v>124</v>
      </c>
      <c r="B39" s="18" t="s">
        <v>85</v>
      </c>
      <c r="C39" s="3" t="s">
        <v>87</v>
      </c>
      <c r="D39" s="35">
        <v>1</v>
      </c>
      <c r="E39" s="31"/>
      <c r="F39" s="31">
        <f t="shared" si="0"/>
        <v>0</v>
      </c>
      <c r="G39" s="37"/>
      <c r="H39" s="35">
        <f t="shared" si="1"/>
        <v>0</v>
      </c>
      <c r="I39" s="31">
        <f t="shared" si="2"/>
        <v>0</v>
      </c>
      <c r="J39" s="2" t="s">
        <v>36</v>
      </c>
    </row>
    <row r="40" spans="1:10" ht="185.25" customHeight="1">
      <c r="A40" s="6" t="s">
        <v>161</v>
      </c>
      <c r="B40" s="18" t="s">
        <v>136</v>
      </c>
      <c r="C40" s="5" t="s">
        <v>146</v>
      </c>
      <c r="D40" s="35">
        <v>1</v>
      </c>
      <c r="E40" s="31"/>
      <c r="F40" s="31">
        <f t="shared" si="0"/>
        <v>0</v>
      </c>
      <c r="G40" s="37"/>
      <c r="H40" s="35">
        <f t="shared" si="1"/>
        <v>0</v>
      </c>
      <c r="I40" s="31">
        <f t="shared" si="2"/>
        <v>0</v>
      </c>
      <c r="J40" s="2" t="s">
        <v>147</v>
      </c>
    </row>
    <row r="41" spans="5:9" ht="14.25">
      <c r="E41" s="36">
        <f>SUM(E3:E40)</f>
        <v>0</v>
      </c>
      <c r="F41" s="36">
        <f>SUM(F3:F40)</f>
        <v>0</v>
      </c>
      <c r="G41" s="36"/>
      <c r="H41" s="36">
        <f>SUM(H3:H40)</f>
        <v>0</v>
      </c>
      <c r="I41" s="36">
        <f>SUM(I3:I40)</f>
        <v>0</v>
      </c>
    </row>
  </sheetData>
  <sheetProtection formatCells="0" formatColumns="0" formatRows="0" insertColumns="0" insertRows="0" insertHyperlinks="0" deleteColumns="0" deleteRows="0" sort="0" autoFilter="0" pivotTables="0"/>
  <mergeCells count="1">
    <mergeCell ref="A1:I1"/>
  </mergeCells>
  <printOptions horizontalCentered="1"/>
  <pageMargins left="0.7" right="0.7" top="0.75" bottom="0.75" header="0.3" footer="0.3"/>
  <pageSetup fitToHeight="0" fitToWidth="1"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
      <selection activeCell="J1" sqref="J1"/>
    </sheetView>
  </sheetViews>
  <sheetFormatPr defaultColWidth="9.140625" defaultRowHeight="15"/>
  <cols>
    <col min="1" max="1" width="6.57421875" style="0" customWidth="1"/>
    <col min="2" max="2" width="14.28125" style="0" customWidth="1"/>
    <col min="3" max="3" width="23.7109375" style="0" customWidth="1"/>
    <col min="5" max="5" width="14.00390625" style="29" customWidth="1"/>
    <col min="6" max="6" width="10.7109375" style="29" bestFit="1" customWidth="1"/>
    <col min="7" max="7" width="10.7109375" style="29" customWidth="1"/>
    <col min="8" max="9" width="10.7109375" style="29" bestFit="1" customWidth="1"/>
    <col min="10" max="10" width="98.7109375" style="0" customWidth="1"/>
  </cols>
  <sheetData>
    <row r="1" spans="1:9" ht="66" customHeight="1">
      <c r="A1" s="39"/>
      <c r="B1" s="39"/>
      <c r="C1" s="39"/>
      <c r="D1" s="39"/>
      <c r="E1" s="39"/>
      <c r="F1" s="39"/>
      <c r="G1" s="39"/>
      <c r="H1" s="39"/>
      <c r="I1" s="39"/>
    </row>
    <row r="2" spans="1:11" ht="14.25">
      <c r="A2" s="1" t="s">
        <v>0</v>
      </c>
      <c r="B2" s="7" t="s">
        <v>37</v>
      </c>
      <c r="C2" s="1" t="s">
        <v>1</v>
      </c>
      <c r="D2" s="1" t="s">
        <v>2</v>
      </c>
      <c r="E2" s="28" t="s">
        <v>3</v>
      </c>
      <c r="F2" s="28" t="s">
        <v>4</v>
      </c>
      <c r="G2" s="28" t="s">
        <v>181</v>
      </c>
      <c r="H2" s="28" t="s">
        <v>5</v>
      </c>
      <c r="I2" s="28" t="s">
        <v>6</v>
      </c>
      <c r="J2" s="1" t="s">
        <v>7</v>
      </c>
      <c r="K2" s="1"/>
    </row>
    <row r="3" spans="1:11" ht="57.75" customHeight="1">
      <c r="A3" s="6" t="s">
        <v>93</v>
      </c>
      <c r="B3" s="16" t="s">
        <v>50</v>
      </c>
      <c r="C3" s="3" t="s">
        <v>61</v>
      </c>
      <c r="D3" s="35">
        <v>1</v>
      </c>
      <c r="E3" s="30"/>
      <c r="F3" s="36">
        <f>D3*E3</f>
        <v>0</v>
      </c>
      <c r="G3" s="38"/>
      <c r="H3" s="36">
        <f>ROUND(E3*(1+G3),2)</f>
        <v>0</v>
      </c>
      <c r="I3" s="36">
        <f>D3*H3</f>
        <v>0</v>
      </c>
      <c r="J3" s="2" t="s">
        <v>25</v>
      </c>
      <c r="K3" s="4"/>
    </row>
    <row r="4" spans="1:11" ht="172.5">
      <c r="A4" s="6" t="s">
        <v>94</v>
      </c>
      <c r="B4" s="17" t="s">
        <v>67</v>
      </c>
      <c r="C4" s="3" t="s">
        <v>68</v>
      </c>
      <c r="D4" s="35">
        <v>1</v>
      </c>
      <c r="E4" s="30"/>
      <c r="F4" s="36">
        <f>D4*E4</f>
        <v>0</v>
      </c>
      <c r="G4" s="38"/>
      <c r="H4" s="36">
        <f>ROUND(E4*(1+G4),2)</f>
        <v>0</v>
      </c>
      <c r="I4" s="36">
        <f>D4*H4</f>
        <v>0</v>
      </c>
      <c r="J4" s="2" t="s">
        <v>149</v>
      </c>
      <c r="K4" s="4"/>
    </row>
    <row r="5" spans="1:11" ht="63" customHeight="1">
      <c r="A5" s="6" t="s">
        <v>55</v>
      </c>
      <c r="B5" s="17" t="s">
        <v>67</v>
      </c>
      <c r="C5" s="3" t="s">
        <v>31</v>
      </c>
      <c r="D5" s="35">
        <v>2</v>
      </c>
      <c r="E5" s="30"/>
      <c r="F5" s="36">
        <f>D5*E5</f>
        <v>0</v>
      </c>
      <c r="G5" s="38"/>
      <c r="H5" s="36">
        <f>ROUND(E5*(1+G5),2)</f>
        <v>0</v>
      </c>
      <c r="I5" s="36">
        <f aca="true" t="shared" si="0" ref="I5:I15">D5*H5</f>
        <v>0</v>
      </c>
      <c r="J5" s="21" t="s">
        <v>133</v>
      </c>
      <c r="K5" s="4"/>
    </row>
    <row r="6" spans="1:11" ht="51.75" customHeight="1">
      <c r="A6" s="6" t="s">
        <v>95</v>
      </c>
      <c r="B6" s="17" t="s">
        <v>67</v>
      </c>
      <c r="C6" s="3" t="s">
        <v>32</v>
      </c>
      <c r="D6" s="35">
        <v>1</v>
      </c>
      <c r="E6" s="30"/>
      <c r="F6" s="36">
        <f aca="true" t="shared" si="1" ref="F6:F15">D6*E6</f>
        <v>0</v>
      </c>
      <c r="G6" s="38"/>
      <c r="H6" s="36">
        <f aca="true" t="shared" si="2" ref="H6:H15">ROUND(E6*(1+G6),2)</f>
        <v>0</v>
      </c>
      <c r="I6" s="36">
        <f t="shared" si="0"/>
        <v>0</v>
      </c>
      <c r="J6" s="21" t="s">
        <v>132</v>
      </c>
      <c r="K6" s="4"/>
    </row>
    <row r="7" spans="1:11" ht="129" customHeight="1">
      <c r="A7" s="6" t="s">
        <v>96</v>
      </c>
      <c r="B7" s="17" t="s">
        <v>67</v>
      </c>
      <c r="C7" s="3" t="s">
        <v>33</v>
      </c>
      <c r="D7" s="35">
        <v>1</v>
      </c>
      <c r="E7" s="30"/>
      <c r="F7" s="36">
        <f t="shared" si="1"/>
        <v>0</v>
      </c>
      <c r="G7" s="38"/>
      <c r="H7" s="36">
        <f t="shared" si="2"/>
        <v>0</v>
      </c>
      <c r="I7" s="36">
        <f t="shared" si="0"/>
        <v>0</v>
      </c>
      <c r="J7" s="6" t="s">
        <v>142</v>
      </c>
      <c r="K7" s="4"/>
    </row>
    <row r="8" spans="1:11" ht="69" customHeight="1">
      <c r="A8" s="6" t="s">
        <v>97</v>
      </c>
      <c r="B8" s="17" t="s">
        <v>67</v>
      </c>
      <c r="C8" s="3" t="s">
        <v>26</v>
      </c>
      <c r="D8" s="35">
        <v>1</v>
      </c>
      <c r="E8" s="30"/>
      <c r="F8" s="36">
        <f t="shared" si="1"/>
        <v>0</v>
      </c>
      <c r="G8" s="38"/>
      <c r="H8" s="36">
        <f t="shared" si="2"/>
        <v>0</v>
      </c>
      <c r="I8" s="36">
        <f t="shared" si="0"/>
        <v>0</v>
      </c>
      <c r="J8" s="2" t="s">
        <v>138</v>
      </c>
      <c r="K8" s="4"/>
    </row>
    <row r="9" spans="1:11" ht="54" customHeight="1">
      <c r="A9" s="6" t="s">
        <v>98</v>
      </c>
      <c r="B9" s="17" t="s">
        <v>67</v>
      </c>
      <c r="C9" s="3" t="s">
        <v>75</v>
      </c>
      <c r="D9" s="35">
        <v>1</v>
      </c>
      <c r="E9" s="30"/>
      <c r="F9" s="36">
        <f t="shared" si="1"/>
        <v>0</v>
      </c>
      <c r="G9" s="38"/>
      <c r="H9" s="36">
        <f t="shared" si="2"/>
        <v>0</v>
      </c>
      <c r="I9" s="36">
        <f t="shared" si="0"/>
        <v>0</v>
      </c>
      <c r="J9" s="2" t="s">
        <v>34</v>
      </c>
      <c r="K9" s="4"/>
    </row>
    <row r="10" spans="1:11" ht="174.75" customHeight="1">
      <c r="A10" s="6" t="s">
        <v>99</v>
      </c>
      <c r="B10" s="22" t="s">
        <v>134</v>
      </c>
      <c r="C10" s="23" t="s">
        <v>135</v>
      </c>
      <c r="D10" s="35">
        <v>1</v>
      </c>
      <c r="E10" s="30"/>
      <c r="F10" s="36">
        <f t="shared" si="1"/>
        <v>0</v>
      </c>
      <c r="G10" s="38"/>
      <c r="H10" s="36">
        <f t="shared" si="2"/>
        <v>0</v>
      </c>
      <c r="I10" s="36">
        <f t="shared" si="0"/>
        <v>0</v>
      </c>
      <c r="J10" s="6" t="s">
        <v>152</v>
      </c>
      <c r="K10" s="4"/>
    </row>
    <row r="11" spans="1:11" ht="123" customHeight="1">
      <c r="A11" s="6" t="s">
        <v>100</v>
      </c>
      <c r="B11" s="8" t="s">
        <v>43</v>
      </c>
      <c r="C11" s="3" t="s">
        <v>17</v>
      </c>
      <c r="D11" s="35">
        <v>1</v>
      </c>
      <c r="E11" s="30"/>
      <c r="F11" s="36">
        <f t="shared" si="1"/>
        <v>0</v>
      </c>
      <c r="G11" s="38"/>
      <c r="H11" s="36">
        <f t="shared" si="2"/>
        <v>0</v>
      </c>
      <c r="I11" s="36">
        <f t="shared" si="0"/>
        <v>0</v>
      </c>
      <c r="J11" s="2" t="s">
        <v>148</v>
      </c>
      <c r="K11" s="4"/>
    </row>
    <row r="12" spans="1:11" ht="63.75" customHeight="1">
      <c r="A12" s="6" t="s">
        <v>101</v>
      </c>
      <c r="B12" s="9" t="s">
        <v>76</v>
      </c>
      <c r="C12" s="3" t="s">
        <v>82</v>
      </c>
      <c r="D12" s="35">
        <v>1</v>
      </c>
      <c r="E12" s="30"/>
      <c r="F12" s="36">
        <f t="shared" si="1"/>
        <v>0</v>
      </c>
      <c r="G12" s="38"/>
      <c r="H12" s="36">
        <f t="shared" si="2"/>
        <v>0</v>
      </c>
      <c r="I12" s="36">
        <f t="shared" si="0"/>
        <v>0</v>
      </c>
      <c r="J12" s="26" t="s">
        <v>155</v>
      </c>
      <c r="K12" s="4"/>
    </row>
    <row r="13" spans="1:11" ht="381" customHeight="1">
      <c r="A13" s="6" t="s">
        <v>102</v>
      </c>
      <c r="B13" s="9" t="s">
        <v>76</v>
      </c>
      <c r="C13" s="3" t="s">
        <v>83</v>
      </c>
      <c r="D13" s="35">
        <v>1</v>
      </c>
      <c r="E13" s="30"/>
      <c r="F13" s="36">
        <f t="shared" si="1"/>
        <v>0</v>
      </c>
      <c r="G13" s="38"/>
      <c r="H13" s="36">
        <f t="shared" si="2"/>
        <v>0</v>
      </c>
      <c r="I13" s="36">
        <f t="shared" si="0"/>
        <v>0</v>
      </c>
      <c r="J13" s="6" t="s">
        <v>156</v>
      </c>
      <c r="K13" s="4"/>
    </row>
    <row r="14" spans="1:11" ht="62.25" customHeight="1">
      <c r="A14" s="6" t="s">
        <v>103</v>
      </c>
      <c r="B14" s="16" t="s">
        <v>50</v>
      </c>
      <c r="C14" s="3" t="s">
        <v>26</v>
      </c>
      <c r="D14" s="35">
        <v>1</v>
      </c>
      <c r="E14" s="30"/>
      <c r="F14" s="36">
        <f t="shared" si="1"/>
        <v>0</v>
      </c>
      <c r="G14" s="38"/>
      <c r="H14" s="36">
        <f t="shared" si="2"/>
        <v>0</v>
      </c>
      <c r="I14" s="36">
        <f t="shared" si="0"/>
        <v>0</v>
      </c>
      <c r="J14" s="2" t="s">
        <v>138</v>
      </c>
      <c r="K14" s="4"/>
    </row>
    <row r="15" spans="1:11" ht="59.25" customHeight="1">
      <c r="A15" s="6" t="s">
        <v>104</v>
      </c>
      <c r="B15" s="16" t="s">
        <v>50</v>
      </c>
      <c r="C15" s="3" t="s">
        <v>27</v>
      </c>
      <c r="D15" s="35">
        <v>1</v>
      </c>
      <c r="E15" s="30"/>
      <c r="F15" s="36">
        <f t="shared" si="1"/>
        <v>0</v>
      </c>
      <c r="G15" s="38"/>
      <c r="H15" s="36">
        <f t="shared" si="2"/>
        <v>0</v>
      </c>
      <c r="I15" s="36">
        <f t="shared" si="0"/>
        <v>0</v>
      </c>
      <c r="J15" s="2" t="s">
        <v>139</v>
      </c>
      <c r="K15" s="4"/>
    </row>
    <row r="16" spans="5:9" ht="14.25">
      <c r="E16" s="29">
        <f>SUM(E3:E15)</f>
        <v>0</v>
      </c>
      <c r="F16" s="29">
        <f>SUM(F3:F15)</f>
        <v>0</v>
      </c>
      <c r="H16" s="29">
        <f>SUM(H3:H15)</f>
        <v>0</v>
      </c>
      <c r="I16" s="29">
        <f>SUM(I3:I15)</f>
        <v>0</v>
      </c>
    </row>
  </sheetData>
  <sheetProtection/>
  <mergeCells count="1">
    <mergeCell ref="A1:I1"/>
  </mergeCells>
  <printOptions/>
  <pageMargins left="0.2362204724409449" right="0.2362204724409449" top="0.7480314960629921" bottom="0.7480314960629921" header="0.31496062992125984" footer="0.31496062992125984"/>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L5"/>
  <sheetViews>
    <sheetView zoomScalePageLayoutView="0" workbookViewId="0" topLeftCell="A1">
      <selection activeCell="A1" sqref="A1:I1"/>
    </sheetView>
  </sheetViews>
  <sheetFormatPr defaultColWidth="9.140625" defaultRowHeight="15"/>
  <cols>
    <col min="1" max="1" width="7.28125" style="0" customWidth="1"/>
    <col min="2" max="2" width="14.00390625" style="0" customWidth="1"/>
    <col min="3" max="3" width="19.28125" style="0" customWidth="1"/>
    <col min="5" max="6" width="9.7109375" style="0" bestFit="1" customWidth="1"/>
    <col min="8" max="9" width="9.7109375" style="0" bestFit="1" customWidth="1"/>
    <col min="10" max="10" width="99.28125" style="0" customWidth="1"/>
  </cols>
  <sheetData>
    <row r="1" spans="1:9" ht="63" customHeight="1">
      <c r="A1" s="39"/>
      <c r="B1" s="39"/>
      <c r="C1" s="39"/>
      <c r="D1" s="39"/>
      <c r="E1" s="39"/>
      <c r="F1" s="39"/>
      <c r="G1" s="39"/>
      <c r="H1" s="39"/>
      <c r="I1" s="39"/>
    </row>
    <row r="2" spans="1:11" ht="14.25">
      <c r="A2" s="1" t="s">
        <v>0</v>
      </c>
      <c r="B2" s="7" t="s">
        <v>37</v>
      </c>
      <c r="C2" s="1" t="s">
        <v>1</v>
      </c>
      <c r="D2" s="1" t="s">
        <v>2</v>
      </c>
      <c r="E2" s="1" t="s">
        <v>3</v>
      </c>
      <c r="F2" s="1" t="s">
        <v>4</v>
      </c>
      <c r="G2" s="1" t="s">
        <v>181</v>
      </c>
      <c r="H2" s="1" t="s">
        <v>5</v>
      </c>
      <c r="I2" s="1" t="s">
        <v>6</v>
      </c>
      <c r="J2" s="1" t="s">
        <v>7</v>
      </c>
      <c r="K2" s="1"/>
    </row>
    <row r="3" spans="1:11" ht="158.25" customHeight="1">
      <c r="A3" s="6" t="s">
        <v>93</v>
      </c>
      <c r="B3" s="14" t="s">
        <v>154</v>
      </c>
      <c r="C3" s="13" t="s">
        <v>30</v>
      </c>
      <c r="D3" s="5" t="s">
        <v>186</v>
      </c>
      <c r="E3" s="31"/>
      <c r="F3" s="31">
        <f>D3*E3</f>
        <v>0</v>
      </c>
      <c r="G3" s="37"/>
      <c r="H3" s="35">
        <f>ROUND(E3*(1+G3),2)</f>
        <v>0</v>
      </c>
      <c r="I3" s="35">
        <f>D3*H3</f>
        <v>0</v>
      </c>
      <c r="J3" s="6" t="s">
        <v>191</v>
      </c>
      <c r="K3" s="4"/>
    </row>
    <row r="4" spans="1:12" ht="75.75" customHeight="1">
      <c r="A4" s="6" t="s">
        <v>94</v>
      </c>
      <c r="B4" s="9" t="s">
        <v>76</v>
      </c>
      <c r="C4" s="5" t="s">
        <v>188</v>
      </c>
      <c r="D4" s="35">
        <v>1</v>
      </c>
      <c r="E4" s="31"/>
      <c r="F4" s="31">
        <f>D4*E4</f>
        <v>0</v>
      </c>
      <c r="G4" s="37"/>
      <c r="H4" s="35">
        <f>ROUND(E4*(1+G4),2)</f>
        <v>0</v>
      </c>
      <c r="I4" s="35">
        <f>D4*H4</f>
        <v>0</v>
      </c>
      <c r="J4" s="6" t="s">
        <v>192</v>
      </c>
      <c r="L4" s="4"/>
    </row>
    <row r="5" spans="5:9" ht="14.25">
      <c r="E5" s="29">
        <f>SUM(E3:E4)</f>
        <v>0</v>
      </c>
      <c r="F5" s="29">
        <f>SUM(F3:F4)</f>
        <v>0</v>
      </c>
      <c r="G5" s="29"/>
      <c r="H5" s="29">
        <f>SUM(H3:H4)</f>
        <v>0</v>
      </c>
      <c r="I5" s="29">
        <f>SUM(I3:I4)</f>
        <v>0</v>
      </c>
    </row>
  </sheetData>
  <sheetProtection/>
  <mergeCells count="1">
    <mergeCell ref="A1:I1"/>
  </mergeCells>
  <printOptions/>
  <pageMargins left="0.7086614173228347" right="0.7086614173228347" top="0.7480314960629921" bottom="0.7480314960629921" header="0.31496062992125984" footer="0.31496062992125984"/>
  <pageSetup horizontalDpi="600" verticalDpi="600" orientation="landscape" paperSize="9" scale="65" r:id="rId2"/>
  <ignoredErrors>
    <ignoredError sqref="G5" evalErro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tabSelected="1" zoomScale="80" zoomScaleNormal="80" zoomScalePageLayoutView="0" workbookViewId="0" topLeftCell="B1">
      <selection activeCell="B1" sqref="B1:J1"/>
    </sheetView>
  </sheetViews>
  <sheetFormatPr defaultColWidth="9.140625" defaultRowHeight="15"/>
  <cols>
    <col min="1" max="1" width="6.28125" style="2" customWidth="1"/>
    <col min="2" max="2" width="20.00390625" style="3" customWidth="1"/>
    <col min="3" max="3" width="33.140625" style="3" customWidth="1"/>
    <col min="4" max="5" width="7.7109375" style="3" customWidth="1"/>
    <col min="6" max="6" width="15.7109375" style="3" bestFit="1" customWidth="1"/>
    <col min="7" max="7" width="11.28125" style="3" customWidth="1"/>
    <col min="8" max="8" width="9.7109375" style="3" customWidth="1"/>
    <col min="9" max="9" width="10.7109375" style="3" customWidth="1"/>
    <col min="10" max="10" width="11.140625" style="3" customWidth="1"/>
    <col min="11" max="11" width="104.7109375" style="2" customWidth="1"/>
    <col min="12" max="12" width="30.00390625" style="4" customWidth="1"/>
  </cols>
  <sheetData>
    <row r="1" spans="2:10" ht="75" customHeight="1">
      <c r="B1" s="41"/>
      <c r="C1" s="41"/>
      <c r="D1" s="41"/>
      <c r="E1" s="41"/>
      <c r="F1" s="41"/>
      <c r="G1" s="41"/>
      <c r="H1" s="41"/>
      <c r="I1" s="41"/>
      <c r="J1" s="41"/>
    </row>
    <row r="2" spans="1:12" ht="14.25">
      <c r="A2" s="1" t="s">
        <v>0</v>
      </c>
      <c r="B2" s="7" t="s">
        <v>37</v>
      </c>
      <c r="C2" s="1" t="s">
        <v>1</v>
      </c>
      <c r="D2" s="1" t="s">
        <v>2</v>
      </c>
      <c r="E2" s="1" t="s">
        <v>2</v>
      </c>
      <c r="F2" s="1" t="s">
        <v>3</v>
      </c>
      <c r="G2" s="1" t="s">
        <v>4</v>
      </c>
      <c r="H2" s="7" t="s">
        <v>181</v>
      </c>
      <c r="I2" s="1" t="s">
        <v>5</v>
      </c>
      <c r="J2" s="1" t="s">
        <v>6</v>
      </c>
      <c r="K2" s="1" t="s">
        <v>7</v>
      </c>
      <c r="L2" s="1"/>
    </row>
    <row r="3" spans="1:11" ht="99.75" customHeight="1">
      <c r="A3" s="6" t="s">
        <v>93</v>
      </c>
      <c r="B3" s="16" t="s">
        <v>50</v>
      </c>
      <c r="C3" s="3" t="s">
        <v>28</v>
      </c>
      <c r="D3" s="5" t="s">
        <v>182</v>
      </c>
      <c r="E3" s="35">
        <v>1</v>
      </c>
      <c r="F3" s="35"/>
      <c r="G3" s="35">
        <f>E3*F3</f>
        <v>0</v>
      </c>
      <c r="H3" s="37"/>
      <c r="I3" s="35">
        <f>ROUND(F3*(1+H3),2)</f>
        <v>0</v>
      </c>
      <c r="J3" s="35">
        <f>E3*I3</f>
        <v>0</v>
      </c>
      <c r="K3" s="2" t="s">
        <v>140</v>
      </c>
    </row>
    <row r="4" spans="1:11" ht="51" customHeight="1">
      <c r="A4" s="6" t="s">
        <v>94</v>
      </c>
      <c r="B4" s="16" t="s">
        <v>50</v>
      </c>
      <c r="C4" s="3" t="s">
        <v>187</v>
      </c>
      <c r="D4" s="5" t="s">
        <v>185</v>
      </c>
      <c r="E4" s="35">
        <v>1</v>
      </c>
      <c r="F4" s="35"/>
      <c r="G4" s="35">
        <f>E4*F4</f>
        <v>0</v>
      </c>
      <c r="H4" s="37"/>
      <c r="I4" s="35">
        <f>ROUND(F4*(1+H4),2)</f>
        <v>0</v>
      </c>
      <c r="J4" s="35">
        <f>E4*I4</f>
        <v>0</v>
      </c>
      <c r="K4" s="2" t="s">
        <v>190</v>
      </c>
    </row>
    <row r="5" spans="1:11" ht="60" customHeight="1">
      <c r="A5" s="6" t="s">
        <v>55</v>
      </c>
      <c r="B5" s="17" t="s">
        <v>67</v>
      </c>
      <c r="C5" s="3" t="s">
        <v>69</v>
      </c>
      <c r="D5" s="5" t="s">
        <v>182</v>
      </c>
      <c r="E5" s="35">
        <v>1</v>
      </c>
      <c r="F5" s="35"/>
      <c r="G5" s="35">
        <f aca="true" t="shared" si="0" ref="G5:G16">E5*F5</f>
        <v>0</v>
      </c>
      <c r="H5" s="37"/>
      <c r="I5" s="35">
        <f aca="true" t="shared" si="1" ref="I5:I16">ROUND(F5*(1+H5),2)</f>
        <v>0</v>
      </c>
      <c r="J5" s="35">
        <f aca="true" t="shared" si="2" ref="J5:J16">E5*I5</f>
        <v>0</v>
      </c>
      <c r="K5" s="6" t="s">
        <v>175</v>
      </c>
    </row>
    <row r="6" spans="1:11" ht="45" customHeight="1">
      <c r="A6" s="6" t="s">
        <v>95</v>
      </c>
      <c r="B6" s="17" t="s">
        <v>67</v>
      </c>
      <c r="C6" s="3" t="s">
        <v>70</v>
      </c>
      <c r="D6" s="5" t="s">
        <v>182</v>
      </c>
      <c r="E6" s="35">
        <v>2</v>
      </c>
      <c r="F6" s="35"/>
      <c r="G6" s="35">
        <f t="shared" si="0"/>
        <v>0</v>
      </c>
      <c r="H6" s="37"/>
      <c r="I6" s="35">
        <f t="shared" si="1"/>
        <v>0</v>
      </c>
      <c r="J6" s="35">
        <f t="shared" si="2"/>
        <v>0</v>
      </c>
      <c r="K6" s="32" t="s">
        <v>174</v>
      </c>
    </row>
    <row r="7" spans="1:11" ht="48.75" customHeight="1">
      <c r="A7" s="6" t="s">
        <v>96</v>
      </c>
      <c r="B7" s="17" t="s">
        <v>67</v>
      </c>
      <c r="C7" s="3" t="s">
        <v>71</v>
      </c>
      <c r="D7" s="5" t="s">
        <v>183</v>
      </c>
      <c r="E7" s="35">
        <v>15</v>
      </c>
      <c r="F7" s="35"/>
      <c r="G7" s="35">
        <f t="shared" si="0"/>
        <v>0</v>
      </c>
      <c r="H7" s="37"/>
      <c r="I7" s="35">
        <f t="shared" si="1"/>
        <v>0</v>
      </c>
      <c r="J7" s="35">
        <f t="shared" si="2"/>
        <v>0</v>
      </c>
      <c r="K7" s="33" t="s">
        <v>176</v>
      </c>
    </row>
    <row r="8" spans="1:11" ht="142.5" customHeight="1">
      <c r="A8" s="6" t="s">
        <v>97</v>
      </c>
      <c r="B8" s="17" t="s">
        <v>67</v>
      </c>
      <c r="C8" s="3" t="s">
        <v>72</v>
      </c>
      <c r="D8" s="5" t="s">
        <v>183</v>
      </c>
      <c r="E8" s="35">
        <v>15</v>
      </c>
      <c r="F8" s="35"/>
      <c r="G8" s="35">
        <f t="shared" si="0"/>
        <v>0</v>
      </c>
      <c r="H8" s="37"/>
      <c r="I8" s="35">
        <f t="shared" si="1"/>
        <v>0</v>
      </c>
      <c r="J8" s="35">
        <f t="shared" si="2"/>
        <v>0</v>
      </c>
      <c r="K8" s="6" t="s">
        <v>177</v>
      </c>
    </row>
    <row r="9" spans="1:11" ht="57" customHeight="1">
      <c r="A9" s="6" t="s">
        <v>98</v>
      </c>
      <c r="B9" s="17" t="s">
        <v>67</v>
      </c>
      <c r="C9" s="3" t="s">
        <v>73</v>
      </c>
      <c r="D9" s="5" t="s">
        <v>184</v>
      </c>
      <c r="E9" s="35">
        <v>2</v>
      </c>
      <c r="F9" s="35"/>
      <c r="G9" s="35">
        <f t="shared" si="0"/>
        <v>0</v>
      </c>
      <c r="H9" s="37"/>
      <c r="I9" s="35">
        <f t="shared" si="1"/>
        <v>0</v>
      </c>
      <c r="J9" s="35">
        <f t="shared" si="2"/>
        <v>0</v>
      </c>
      <c r="K9" s="6" t="s">
        <v>178</v>
      </c>
    </row>
    <row r="10" spans="1:11" ht="87" customHeight="1">
      <c r="A10" s="6" t="s">
        <v>99</v>
      </c>
      <c r="B10" s="17" t="s">
        <v>67</v>
      </c>
      <c r="C10" s="2" t="s">
        <v>74</v>
      </c>
      <c r="D10" s="5" t="s">
        <v>185</v>
      </c>
      <c r="E10" s="35">
        <v>1</v>
      </c>
      <c r="F10" s="35"/>
      <c r="G10" s="35">
        <f t="shared" si="0"/>
        <v>0</v>
      </c>
      <c r="H10" s="37"/>
      <c r="I10" s="35">
        <f t="shared" si="1"/>
        <v>0</v>
      </c>
      <c r="J10" s="35">
        <f t="shared" si="2"/>
        <v>0</v>
      </c>
      <c r="K10" s="6" t="s">
        <v>179</v>
      </c>
    </row>
    <row r="11" spans="1:11" ht="99.75" customHeight="1">
      <c r="A11" s="6" t="s">
        <v>100</v>
      </c>
      <c r="B11" s="17" t="s">
        <v>67</v>
      </c>
      <c r="C11" s="5" t="s">
        <v>131</v>
      </c>
      <c r="D11" s="5" t="s">
        <v>185</v>
      </c>
      <c r="E11" s="35">
        <v>1</v>
      </c>
      <c r="F11" s="35"/>
      <c r="G11" s="35">
        <f t="shared" si="0"/>
        <v>0</v>
      </c>
      <c r="H11" s="37"/>
      <c r="I11" s="35">
        <f t="shared" si="1"/>
        <v>0</v>
      </c>
      <c r="J11" s="35">
        <f t="shared" si="2"/>
        <v>0</v>
      </c>
      <c r="K11" s="2" t="s">
        <v>153</v>
      </c>
    </row>
    <row r="12" spans="1:12" s="25" customFormat="1" ht="86.25" customHeight="1">
      <c r="A12" s="6" t="s">
        <v>101</v>
      </c>
      <c r="B12" s="17" t="s">
        <v>67</v>
      </c>
      <c r="C12" s="5" t="s">
        <v>28</v>
      </c>
      <c r="D12" s="5" t="s">
        <v>185</v>
      </c>
      <c r="E12" s="35">
        <v>1</v>
      </c>
      <c r="F12" s="35"/>
      <c r="G12" s="35">
        <f t="shared" si="0"/>
        <v>0</v>
      </c>
      <c r="H12" s="37"/>
      <c r="I12" s="35">
        <f t="shared" si="1"/>
        <v>0</v>
      </c>
      <c r="J12" s="35">
        <f t="shared" si="2"/>
        <v>0</v>
      </c>
      <c r="K12" s="2" t="s">
        <v>140</v>
      </c>
      <c r="L12" s="24"/>
    </row>
    <row r="13" spans="1:12" s="20" customFormat="1" ht="62.25" customHeight="1">
      <c r="A13" s="6" t="s">
        <v>102</v>
      </c>
      <c r="B13" s="15" t="s">
        <v>44</v>
      </c>
      <c r="C13" s="19" t="s">
        <v>18</v>
      </c>
      <c r="D13" s="5" t="s">
        <v>185</v>
      </c>
      <c r="E13" s="35">
        <v>3</v>
      </c>
      <c r="F13" s="35"/>
      <c r="G13" s="35">
        <f t="shared" si="0"/>
        <v>0</v>
      </c>
      <c r="H13" s="37"/>
      <c r="I13" s="35">
        <f t="shared" si="1"/>
        <v>0</v>
      </c>
      <c r="J13" s="35">
        <f t="shared" si="2"/>
        <v>0</v>
      </c>
      <c r="K13" s="6" t="s">
        <v>144</v>
      </c>
      <c r="L13" s="4"/>
    </row>
    <row r="14" spans="1:11" ht="57.75" customHeight="1">
      <c r="A14" s="6" t="s">
        <v>103</v>
      </c>
      <c r="B14" s="15" t="s">
        <v>44</v>
      </c>
      <c r="C14" s="34" t="s">
        <v>92</v>
      </c>
      <c r="D14" s="5" t="s">
        <v>185</v>
      </c>
      <c r="E14" s="35">
        <v>10</v>
      </c>
      <c r="F14" s="35"/>
      <c r="G14" s="35">
        <f t="shared" si="0"/>
        <v>0</v>
      </c>
      <c r="H14" s="37"/>
      <c r="I14" s="35">
        <f t="shared" si="1"/>
        <v>0</v>
      </c>
      <c r="J14" s="35">
        <f t="shared" si="2"/>
        <v>0</v>
      </c>
      <c r="K14" s="6" t="s">
        <v>145</v>
      </c>
    </row>
    <row r="15" spans="1:11" ht="60" customHeight="1">
      <c r="A15" s="6" t="s">
        <v>104</v>
      </c>
      <c r="B15" s="15" t="s">
        <v>44</v>
      </c>
      <c r="C15" s="3" t="s">
        <v>19</v>
      </c>
      <c r="D15" s="5" t="s">
        <v>185</v>
      </c>
      <c r="E15" s="35">
        <v>7</v>
      </c>
      <c r="F15" s="35"/>
      <c r="G15" s="35">
        <f t="shared" si="0"/>
        <v>0</v>
      </c>
      <c r="H15" s="37"/>
      <c r="I15" s="35">
        <f t="shared" si="1"/>
        <v>0</v>
      </c>
      <c r="J15" s="35">
        <f t="shared" si="2"/>
        <v>0</v>
      </c>
      <c r="K15" s="6" t="s">
        <v>150</v>
      </c>
    </row>
    <row r="16" spans="1:11" ht="60" customHeight="1">
      <c r="A16" s="6" t="s">
        <v>105</v>
      </c>
      <c r="B16" s="15" t="s">
        <v>44</v>
      </c>
      <c r="C16" s="5" t="s">
        <v>41</v>
      </c>
      <c r="D16" s="5" t="s">
        <v>185</v>
      </c>
      <c r="E16" s="35">
        <v>6</v>
      </c>
      <c r="F16" s="35"/>
      <c r="G16" s="35">
        <f t="shared" si="0"/>
        <v>0</v>
      </c>
      <c r="H16" s="37"/>
      <c r="I16" s="35">
        <f t="shared" si="1"/>
        <v>0</v>
      </c>
      <c r="J16" s="35">
        <f t="shared" si="2"/>
        <v>0</v>
      </c>
      <c r="K16" s="6" t="s">
        <v>143</v>
      </c>
    </row>
    <row r="17" spans="6:10" ht="27" customHeight="1">
      <c r="F17" s="36">
        <f>SUM(F3:F16)</f>
        <v>0</v>
      </c>
      <c r="G17" s="36">
        <f>SUM(G3:G16)</f>
        <v>0</v>
      </c>
      <c r="H17" s="36"/>
      <c r="I17" s="36">
        <f>SUM(I3:I16)</f>
        <v>0</v>
      </c>
      <c r="J17" s="36">
        <f>SUM(J3:J16)</f>
        <v>0</v>
      </c>
    </row>
  </sheetData>
  <sheetProtection formatCells="0" formatColumns="0" formatRows="0" insertColumns="0" insertRows="0" insertHyperlinks="0" deleteColumns="0" deleteRows="0" sort="0" autoFilter="0" pivotTables="0"/>
  <mergeCells count="1">
    <mergeCell ref="B1:J1"/>
  </mergeCells>
  <printOptions horizontalCentered="1"/>
  <pageMargins left="0.7" right="0.7" top="0.75" bottom="0.75" header="0.3" footer="0.3"/>
  <pageSetup fitToHeight="0"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Karolina Sobala</dc:creator>
  <cp:keywords/>
  <dc:description/>
  <cp:lastModifiedBy>user</cp:lastModifiedBy>
  <cp:lastPrinted>2020-11-13T10:21:46Z</cp:lastPrinted>
  <dcterms:created xsi:type="dcterms:W3CDTF">2020-07-10T06:36:47Z</dcterms:created>
  <dcterms:modified xsi:type="dcterms:W3CDTF">2020-11-16T12:43:28Z</dcterms:modified>
  <cp:category/>
  <cp:version/>
  <cp:contentType/>
  <cp:contentStatus/>
</cp:coreProperties>
</file>