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5-unia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<sst xmlns="http://schemas.openxmlformats.org/spreadsheetml/2006/main" count="89" uniqueCount="58">
  <si>
    <t xml:space="preserve">Załącznik nr 6  do Uchwały Rady Gminy Załuski Nr 242/XXXIII/2010 z dnia 31.03.2010r.                                                                               </t>
  </si>
  <si>
    <t>Wydatki* na programy i projekty finansowane z udziałem środków europejskich i innych środków pochodzących ze źródeł zagranicznych niepodlegających zwrotowi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</si>
  <si>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</si>
  <si>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</si>
  <si>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</si>
  <si>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</si>
  <si>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</si>
  <si>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</si>
  <si>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</si>
  <si>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</si>
  <si>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</si>
  <si>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</si>
  <si>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</si>
  <si>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</si>
  <si>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</si>
  <si>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</si>
  <si>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</si>
  <si>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</si>
  <si>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</si>
  <si>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</si>
  <si>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</si>
  <si>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</si>
  <si>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</si>
  <si>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</si>
  <si>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</si>
  <si>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</si>
  <si>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x</t>
  </si>
  <si>
    <t>1.1</t>
  </si>
  <si>
    <t>Program:</t>
  </si>
  <si>
    <t xml:space="preserve">PROGRAM ROZWOJU OBSZARÓW WIEJSKICH 2007 - 2013 (PROW 2007 - 2013)                                                                                                                                                                                                          </t>
  </si>
  <si>
    <t>Priorytet:</t>
  </si>
  <si>
    <t xml:space="preserve"> </t>
  </si>
  <si>
    <t>Działanie:</t>
  </si>
  <si>
    <t>PODSTAWOWE USŁUGI DLA LUDNOŚCI I GOSPODARKI WIEJSKIEJ</t>
  </si>
  <si>
    <t>Nazwa projektu:</t>
  </si>
  <si>
    <t xml:space="preserve">"BUDOWA IINDYWIDUALNYCH PRZYDOMOWYCH OCZYSZCZALNI ŚCIEKÓW NA TERENIE GMINY ZAŁUSKI - I ETAP" </t>
  </si>
  <si>
    <t>Razem wydatki:</t>
  </si>
  <si>
    <t>z tego: 2010 r.</t>
  </si>
  <si>
    <t>2011 r.</t>
  </si>
  <si>
    <t>2012 r.</t>
  </si>
  <si>
    <t>2013 r.</t>
  </si>
  <si>
    <t>1.2</t>
  </si>
  <si>
    <t xml:space="preserve">"BUDOWA IINDYWIDUALNYCH PRZYDOMOWYCH OCZYSZCZALNI ŚCIEKÓW NA TERENIE GMINY ZAŁUSKI - II ETAP" </t>
  </si>
  <si>
    <t>1.3</t>
  </si>
  <si>
    <t xml:space="preserve">ODNOWA I ROZWÓJ WSI </t>
  </si>
  <si>
    <t>"BUDOWA BOISKA DO PIŁKI NOŻNEJ O NAWIERZCHNI Z TRAWY NATURALNEJ W MIEJSCOWOŚCI KAROLINOWO"</t>
  </si>
  <si>
    <t>2013 r</t>
  </si>
  <si>
    <t>Wydatki bieżące razem:</t>
  </si>
  <si>
    <t>2.1</t>
  </si>
  <si>
    <t>PROGRAM OPERACYJNY KAPITAŁ LUDZKI</t>
  </si>
  <si>
    <t>VII</t>
  </si>
  <si>
    <t>,, CZŁOWIEK NAJLEPSZA INWESTYCJA''</t>
  </si>
  <si>
    <t>2010 R.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</si>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</sst>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"/>
    <numFmt numFmtId="166" formatCode="00000"/>
    <numFmt numFmtId="167" formatCode="D/MM/YYYY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9" fillId="0" borderId="0" xfId="54" applyFont="1">
      <alignment/>
      <protection/>
    </xf>
    <xf numFmtId="164" fontId="19" fillId="0" borderId="0" xfId="54" applyFont="1" applyBorder="1">
      <alignment/>
      <protection/>
    </xf>
    <xf numFmtId="164" fontId="20" fillId="0" borderId="0" xfId="54" applyFont="1" applyBorder="1" applyAlignment="1">
      <alignment horizontal="center"/>
      <protection/>
    </xf>
    <xf numFmtId="164" fontId="21" fillId="20" borderId="10" xfId="54" applyFont="1" applyFill="1" applyBorder="1" applyAlignment="1">
      <alignment horizontal="center" vertical="center"/>
      <protection/>
    </xf>
    <xf numFmtId="164" fontId="21" fillId="20" borderId="10" xfId="54" applyFont="1" applyFill="1" applyBorder="1" applyAlignment="1">
      <alignment horizontal="center" vertical="center" wrapText="1"/>
      <protection/>
    </xf>
    <xf numFmtId="164" fontId="22" fillId="0" borderId="10" xfId="54" applyFont="1" applyBorder="1" applyAlignment="1">
      <alignment horizontal="center" vertical="center"/>
      <protection/>
    </xf>
    <xf numFmtId="164" fontId="23" fillId="0" borderId="10" xfId="54" applyFont="1" applyBorder="1" applyAlignment="1">
      <alignment horizontal="center"/>
      <protection/>
    </xf>
    <xf numFmtId="164" fontId="23" fillId="0" borderId="10" xfId="54" applyFont="1" applyBorder="1">
      <alignment/>
      <protection/>
    </xf>
    <xf numFmtId="164" fontId="21" fillId="0" borderId="10" xfId="54" applyFont="1" applyBorder="1" applyAlignment="1">
      <alignment horizontal="center"/>
      <protection/>
    </xf>
    <xf numFmtId="164" fontId="21" fillId="0" borderId="10" xfId="54" applyFont="1" applyBorder="1">
      <alignment/>
      <protection/>
    </xf>
    <xf numFmtId="164" fontId="21" fillId="0" borderId="10" xfId="0" applyFont="1" applyBorder="1" applyAlignment="1">
      <alignment/>
    </xf>
    <xf numFmtId="164" fontId="21" fillId="0" borderId="0" xfId="54" applyFont="1">
      <alignment/>
      <protection/>
    </xf>
    <xf numFmtId="164" fontId="24" fillId="0" borderId="10" xfId="54" applyFont="1" applyBorder="1" applyAlignment="1">
      <alignment horizontal="center" vertical="center"/>
      <protection/>
    </xf>
    <xf numFmtId="164" fontId="24" fillId="0" borderId="10" xfId="54" applyFont="1" applyBorder="1">
      <alignment/>
      <protection/>
    </xf>
    <xf numFmtId="164" fontId="19" fillId="0" borderId="11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left" vertical="center"/>
      <protection/>
    </xf>
    <xf numFmtId="164" fontId="19" fillId="0" borderId="0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center"/>
      <protection/>
    </xf>
    <xf numFmtId="164" fontId="19" fillId="0" borderId="12" xfId="54" applyFont="1" applyBorder="1" applyAlignment="1">
      <alignment horizontal="left" vertical="center"/>
      <protection/>
    </xf>
    <xf numFmtId="164" fontId="19" fillId="0" borderId="10" xfId="54" applyFont="1" applyBorder="1">
      <alignment/>
      <protection/>
    </xf>
    <xf numFmtId="165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>
      <alignment/>
      <protection/>
    </xf>
    <xf numFmtId="164" fontId="19" fillId="0" borderId="10" xfId="54" applyFont="1" applyBorder="1" applyAlignment="1">
      <alignment/>
      <protection/>
    </xf>
    <xf numFmtId="166" fontId="21" fillId="0" borderId="10" xfId="54" applyNumberFormat="1" applyFont="1" applyBorder="1" applyAlignment="1">
      <alignment horizontal="center"/>
      <protection/>
    </xf>
    <xf numFmtId="164" fontId="19" fillId="0" borderId="10" xfId="54" applyFont="1" applyFill="1" applyBorder="1" applyAlignment="1">
      <alignment/>
      <protection/>
    </xf>
    <xf numFmtId="164" fontId="19" fillId="0" borderId="0" xfId="54" applyFont="1" applyBorder="1" applyAlignment="1">
      <alignment/>
      <protection/>
    </xf>
    <xf numFmtId="164" fontId="19" fillId="0" borderId="12" xfId="54" applyFont="1" applyBorder="1" applyAlignment="1">
      <alignment/>
      <protection/>
    </xf>
    <xf numFmtId="164" fontId="19" fillId="0" borderId="10" xfId="54" applyFont="1" applyBorder="1" applyAlignment="1">
      <alignment horizontal="center"/>
      <protection/>
    </xf>
    <xf numFmtId="164" fontId="19" fillId="0" borderId="10" xfId="54" applyFont="1" applyBorder="1" applyAlignment="1">
      <alignment horizontal="right"/>
      <protection/>
    </xf>
    <xf numFmtId="164" fontId="19" fillId="0" borderId="13" xfId="54" applyFont="1" applyBorder="1" applyAlignment="1">
      <alignment horizontal="left" vertical="center"/>
      <protection/>
    </xf>
    <xf numFmtId="164" fontId="19" fillId="0" borderId="10" xfId="54" applyFont="1" applyFill="1" applyBorder="1" applyAlignment="1">
      <alignment horizontal="right"/>
      <protection/>
    </xf>
    <xf numFmtId="164" fontId="19" fillId="0" borderId="10" xfId="54" applyFont="1" applyBorder="1" applyAlignment="1">
      <alignment horizontal="left"/>
      <protection/>
    </xf>
    <xf numFmtId="167" fontId="19" fillId="0" borderId="10" xfId="54" applyNumberFormat="1" applyFont="1" applyBorder="1" applyAlignment="1">
      <alignment horizontal="center"/>
      <protection/>
    </xf>
    <xf numFmtId="164" fontId="24" fillId="0" borderId="10" xfId="54" applyFont="1" applyBorder="1" applyAlignment="1">
      <alignment horizontal="center"/>
      <protection/>
    </xf>
    <xf numFmtId="164" fontId="25" fillId="0" borderId="0" xfId="54" applyFont="1" applyBorder="1" applyAlignment="1">
      <alignment horizontal="left"/>
      <protection/>
    </xf>
    <xf numFmtId="164" fontId="25" fillId="0" borderId="0" xfId="54" applyFont="1">
      <alignment/>
      <protection/>
    </xf>
    <xf numFmtId="164" fontId="21" fillId="0" borderId="0" xfId="54" applyFont="1" applyBorder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pane ySplit="8" topLeftCell="A28" activePane="bottomLeft" state="frozen"/>
      <selection pane="topLeft" activeCell="A1" sqref="A1"/>
      <selection pane="bottomLeft" activeCell="F47" sqref="F47"/>
    </sheetView>
  </sheetViews>
  <sheetFormatPr defaultColWidth="10.28125" defaultRowHeight="12.75"/>
  <cols>
    <col min="1" max="1" width="3.57421875" style="1" customWidth="1"/>
    <col min="2" max="2" width="17.7109375" style="1" customWidth="1"/>
    <col min="3" max="3" width="13.00390625" style="1" customWidth="1"/>
    <col min="4" max="4" width="10.57421875" style="1" customWidth="1"/>
    <col min="5" max="5" width="12.00390625" style="1" customWidth="1"/>
    <col min="6" max="6" width="9.140625" style="1" customWidth="1"/>
    <col min="7" max="7" width="8.57421875" style="1" customWidth="1"/>
    <col min="8" max="9" width="8.7109375" style="1" customWidth="1"/>
    <col min="10" max="11" width="7.7109375" style="1" customWidth="1"/>
    <col min="12" max="12" width="9.7109375" style="1" customWidth="1"/>
    <col min="13" max="13" width="11.7109375" style="1" customWidth="1"/>
    <col min="14" max="14" width="12.421875" style="1" customWidth="1"/>
    <col min="15" max="15" width="8.28125" style="1" customWidth="1"/>
    <col min="16" max="16" width="8.140625" style="1" customWidth="1"/>
    <col min="17" max="17" width="8.7109375" style="1" customWidth="1"/>
    <col min="18" max="16384" width="10.28125" style="1" customWidth="1"/>
  </cols>
  <sheetData>
    <row r="1" spans="8:17" ht="12.75">
      <c r="H1" s="2" t="s">
        <v>0</v>
      </c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/>
      <c r="H3" s="4" t="s">
        <v>8</v>
      </c>
      <c r="I3" s="4"/>
      <c r="J3" s="4"/>
      <c r="K3" s="4"/>
      <c r="L3" s="4"/>
      <c r="M3" s="4"/>
      <c r="N3" s="4"/>
      <c r="O3" s="4"/>
      <c r="P3" s="4"/>
      <c r="Q3" s="4"/>
    </row>
    <row r="4" spans="1:17" ht="12.75" customHeight="1">
      <c r="A4" s="4"/>
      <c r="B4" s="4"/>
      <c r="C4" s="5"/>
      <c r="D4" s="5"/>
      <c r="E4" s="5"/>
      <c r="F4" s="5" t="s">
        <v>9</v>
      </c>
      <c r="G4" s="5" t="s">
        <v>10</v>
      </c>
      <c r="H4" s="4" t="s">
        <v>11</v>
      </c>
      <c r="I4" s="4"/>
      <c r="J4" s="4"/>
      <c r="K4" s="4"/>
      <c r="L4" s="4"/>
      <c r="M4" s="4"/>
      <c r="N4" s="4"/>
      <c r="O4" s="4"/>
      <c r="P4" s="4"/>
      <c r="Q4" s="4"/>
    </row>
    <row r="5" spans="1:17" ht="11.25" customHeight="1">
      <c r="A5" s="4"/>
      <c r="B5" s="4"/>
      <c r="C5" s="5"/>
      <c r="D5" s="5"/>
      <c r="E5" s="5"/>
      <c r="F5" s="5"/>
      <c r="G5" s="5"/>
      <c r="H5" s="5" t="s">
        <v>12</v>
      </c>
      <c r="I5" s="4" t="s">
        <v>13</v>
      </c>
      <c r="J5" s="4"/>
      <c r="K5" s="4"/>
      <c r="L5" s="4"/>
      <c r="M5" s="4"/>
      <c r="N5" s="4"/>
      <c r="O5" s="4"/>
      <c r="P5" s="4"/>
      <c r="Q5" s="4"/>
    </row>
    <row r="6" spans="1:17" ht="14.25" customHeight="1">
      <c r="A6" s="4"/>
      <c r="B6" s="4"/>
      <c r="C6" s="5"/>
      <c r="D6" s="5"/>
      <c r="E6" s="5"/>
      <c r="F6" s="5"/>
      <c r="G6" s="5"/>
      <c r="H6" s="5"/>
      <c r="I6" s="4" t="s">
        <v>14</v>
      </c>
      <c r="J6" s="4"/>
      <c r="K6" s="4"/>
      <c r="L6" s="4"/>
      <c r="M6" s="4" t="s">
        <v>15</v>
      </c>
      <c r="N6" s="4"/>
      <c r="O6" s="4"/>
      <c r="P6" s="4"/>
      <c r="Q6" s="4"/>
    </row>
    <row r="7" spans="1:17" ht="12.75" customHeight="1">
      <c r="A7" s="4"/>
      <c r="B7" s="4"/>
      <c r="C7" s="5"/>
      <c r="D7" s="5"/>
      <c r="E7" s="5"/>
      <c r="F7" s="5"/>
      <c r="G7" s="5"/>
      <c r="H7" s="5"/>
      <c r="I7" s="5" t="s">
        <v>16</v>
      </c>
      <c r="J7" s="4" t="s">
        <v>17</v>
      </c>
      <c r="K7" s="4"/>
      <c r="L7" s="4"/>
      <c r="M7" s="5" t="s">
        <v>18</v>
      </c>
      <c r="N7" s="5" t="s">
        <v>17</v>
      </c>
      <c r="O7" s="5"/>
      <c r="P7" s="5"/>
      <c r="Q7" s="5"/>
    </row>
    <row r="8" spans="1:17" ht="48" customHeight="1">
      <c r="A8" s="4"/>
      <c r="B8" s="4"/>
      <c r="C8" s="5"/>
      <c r="D8" s="5"/>
      <c r="E8" s="5"/>
      <c r="F8" s="5"/>
      <c r="G8" s="5"/>
      <c r="H8" s="5"/>
      <c r="I8" s="5"/>
      <c r="J8" s="5" t="s">
        <v>19</v>
      </c>
      <c r="K8" s="5" t="s">
        <v>20</v>
      </c>
      <c r="L8" s="5" t="s">
        <v>21</v>
      </c>
      <c r="M8" s="5"/>
      <c r="N8" s="5" t="s">
        <v>22</v>
      </c>
      <c r="O8" s="5" t="s">
        <v>23</v>
      </c>
      <c r="P8" s="5" t="s">
        <v>20</v>
      </c>
      <c r="Q8" s="5" t="s">
        <v>24</v>
      </c>
    </row>
    <row r="9" spans="1:17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17" s="12" customFormat="1" ht="10.5">
      <c r="A10" s="7">
        <v>1</v>
      </c>
      <c r="B10" s="8" t="s">
        <v>25</v>
      </c>
      <c r="C10" s="9" t="s">
        <v>26</v>
      </c>
      <c r="D10" s="9"/>
      <c r="E10" s="10">
        <f>E15+E24+E33</f>
        <v>7552682.52</v>
      </c>
      <c r="F10" s="10">
        <f>F15+F24+F33</f>
        <v>3097283.52</v>
      </c>
      <c r="G10" s="11">
        <f>G15+G24+G33</f>
        <v>4455399</v>
      </c>
      <c r="H10" s="11">
        <f>H15+H24+H33</f>
        <v>2964157.02</v>
      </c>
      <c r="I10" s="11">
        <f>I15+I24+I33</f>
        <v>779562.02</v>
      </c>
      <c r="J10" s="11"/>
      <c r="K10" s="11"/>
      <c r="L10" s="11">
        <f>L15+L24+L33</f>
        <v>779562.02</v>
      </c>
      <c r="M10" s="11">
        <f>M15+M24+M33</f>
        <v>2184595</v>
      </c>
      <c r="N10" s="11">
        <f>N15+N24+N33</f>
        <v>0</v>
      </c>
      <c r="O10" s="11">
        <f>O15+O24+O33</f>
        <v>2184595</v>
      </c>
      <c r="P10" s="11"/>
      <c r="Q10" s="11"/>
    </row>
    <row r="11" spans="1:17" ht="12.75">
      <c r="A11" s="13" t="s">
        <v>27</v>
      </c>
      <c r="B11" s="14" t="s">
        <v>28</v>
      </c>
      <c r="C11" s="15" t="s">
        <v>29</v>
      </c>
      <c r="D11" s="16"/>
      <c r="E11" s="16"/>
      <c r="F11" s="16"/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</row>
    <row r="12" spans="1:17" ht="12.75">
      <c r="A12" s="13"/>
      <c r="B12" s="14" t="s">
        <v>30</v>
      </c>
      <c r="C12" s="15" t="s">
        <v>31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</row>
    <row r="13" spans="1:17" ht="12.75">
      <c r="A13" s="13"/>
      <c r="B13" s="14" t="s">
        <v>32</v>
      </c>
      <c r="C13" s="15" t="s">
        <v>33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9"/>
    </row>
    <row r="14" spans="1:17" ht="12.75">
      <c r="A14" s="13"/>
      <c r="B14" s="14" t="s">
        <v>34</v>
      </c>
      <c r="C14" s="15" t="s">
        <v>35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9"/>
    </row>
    <row r="15" spans="1:17" ht="12.75">
      <c r="A15" s="13"/>
      <c r="B15" s="14" t="s">
        <v>36</v>
      </c>
      <c r="C15" s="20"/>
      <c r="D15" s="21">
        <v>10</v>
      </c>
      <c r="E15" s="10">
        <v>2812826</v>
      </c>
      <c r="F15" s="20">
        <f>E15-G15</f>
        <v>1083630</v>
      </c>
      <c r="G15" s="20">
        <v>1729196</v>
      </c>
      <c r="H15" s="20">
        <f>I15+M15</f>
        <v>1940433.5</v>
      </c>
      <c r="I15" s="20">
        <f>L15</f>
        <v>211237.5</v>
      </c>
      <c r="J15" s="20"/>
      <c r="K15" s="20"/>
      <c r="L15" s="20">
        <v>211237.5</v>
      </c>
      <c r="M15" s="20">
        <v>1729196</v>
      </c>
      <c r="N15" s="22"/>
      <c r="O15" s="22">
        <v>1729196</v>
      </c>
      <c r="P15" s="20"/>
      <c r="Q15" s="20"/>
    </row>
    <row r="16" spans="1:17" ht="12.75">
      <c r="A16" s="13"/>
      <c r="B16" s="14" t="s">
        <v>37</v>
      </c>
      <c r="C16" s="23"/>
      <c r="D16" s="24">
        <v>1010</v>
      </c>
      <c r="E16" s="20">
        <v>2812826</v>
      </c>
      <c r="F16" s="20">
        <f>E16-G16</f>
        <v>1083630</v>
      </c>
      <c r="G16" s="20">
        <v>1729196</v>
      </c>
      <c r="H16" s="20">
        <f>I16+M16</f>
        <v>1940433.5</v>
      </c>
      <c r="I16" s="23">
        <f>L16</f>
        <v>211237.5</v>
      </c>
      <c r="J16" s="23"/>
      <c r="K16" s="23"/>
      <c r="L16" s="23">
        <v>211237.5</v>
      </c>
      <c r="M16" s="23">
        <v>1729196</v>
      </c>
      <c r="N16" s="25"/>
      <c r="O16" s="25">
        <v>1729196</v>
      </c>
      <c r="P16" s="23"/>
      <c r="Q16" s="23"/>
    </row>
    <row r="17" spans="1:17" ht="12.75">
      <c r="A17" s="13"/>
      <c r="B17" s="14" t="s">
        <v>38</v>
      </c>
      <c r="C17" s="23"/>
      <c r="D17" s="23"/>
      <c r="E17" s="20"/>
      <c r="F17" s="20"/>
      <c r="G17" s="20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13"/>
      <c r="B18" s="14" t="s">
        <v>39</v>
      </c>
      <c r="C18" s="23"/>
      <c r="D18" s="23"/>
      <c r="E18" s="20"/>
      <c r="F18" s="20"/>
      <c r="G18" s="20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13"/>
      <c r="B19" s="14" t="s">
        <v>40</v>
      </c>
      <c r="C19" s="23"/>
      <c r="D19" s="23"/>
      <c r="E19" s="20"/>
      <c r="F19" s="20"/>
      <c r="G19" s="20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13" t="s">
        <v>41</v>
      </c>
      <c r="B20" s="14" t="s">
        <v>28</v>
      </c>
      <c r="C20" s="15" t="s">
        <v>29</v>
      </c>
      <c r="D20" s="16"/>
      <c r="E20" s="16"/>
      <c r="F20" s="16"/>
      <c r="G20" s="16"/>
      <c r="H20" s="16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12.75" customHeight="1">
      <c r="A21" s="13"/>
      <c r="B21" s="14" t="s">
        <v>30</v>
      </c>
      <c r="C21" s="15" t="s">
        <v>31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9"/>
    </row>
    <row r="22" spans="1:17" ht="12.75" customHeight="1">
      <c r="A22" s="13"/>
      <c r="B22" s="14" t="s">
        <v>32</v>
      </c>
      <c r="C22" s="15" t="s">
        <v>33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/>
    </row>
    <row r="23" spans="1:17" ht="12.75" customHeight="1">
      <c r="A23" s="13"/>
      <c r="B23" s="14" t="s">
        <v>34</v>
      </c>
      <c r="C23" s="15" t="s">
        <v>42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9"/>
    </row>
    <row r="24" spans="1:17" ht="12.75" customHeight="1">
      <c r="A24" s="13"/>
      <c r="B24" s="14" t="s">
        <v>36</v>
      </c>
      <c r="C24" s="23"/>
      <c r="D24" s="21">
        <v>10</v>
      </c>
      <c r="E24" s="10">
        <v>4000000</v>
      </c>
      <c r="F24" s="20">
        <v>1729196</v>
      </c>
      <c r="G24" s="20">
        <v>2270804</v>
      </c>
      <c r="H24" s="23">
        <v>300000</v>
      </c>
      <c r="I24" s="23">
        <f>L24</f>
        <v>300000</v>
      </c>
      <c r="J24" s="23"/>
      <c r="K24" s="23"/>
      <c r="L24" s="23">
        <v>300000</v>
      </c>
      <c r="M24" s="23"/>
      <c r="N24" s="23"/>
      <c r="O24" s="23"/>
      <c r="P24" s="23"/>
      <c r="Q24" s="23"/>
    </row>
    <row r="25" spans="1:17" ht="12.75" customHeight="1">
      <c r="A25" s="13"/>
      <c r="B25" s="14" t="s">
        <v>37</v>
      </c>
      <c r="C25" s="23"/>
      <c r="D25" s="24">
        <v>1010</v>
      </c>
      <c r="E25" s="20">
        <v>300000</v>
      </c>
      <c r="F25" s="20">
        <v>300000</v>
      </c>
      <c r="G25" s="20"/>
      <c r="H25" s="23">
        <v>300000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 customHeight="1">
      <c r="A26" s="13"/>
      <c r="B26" s="14" t="s">
        <v>38</v>
      </c>
      <c r="C26" s="23"/>
      <c r="D26" s="23"/>
      <c r="E26" s="20">
        <v>3700000</v>
      </c>
      <c r="F26" s="20">
        <v>1429196</v>
      </c>
      <c r="G26" s="20">
        <v>2270804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 customHeight="1">
      <c r="A27" s="13"/>
      <c r="B27" s="14" t="s">
        <v>39</v>
      </c>
      <c r="C27" s="23"/>
      <c r="D27" s="23"/>
      <c r="E27" s="20"/>
      <c r="F27" s="20"/>
      <c r="G27" s="20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6.5" customHeight="1">
      <c r="A28" s="13"/>
      <c r="B28" s="14" t="s">
        <v>40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3.5" customHeight="1">
      <c r="A29" s="13" t="s">
        <v>43</v>
      </c>
      <c r="B29" s="14" t="s">
        <v>28</v>
      </c>
      <c r="C29" s="30" t="s">
        <v>29</v>
      </c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3.5" customHeight="1">
      <c r="A30" s="13"/>
      <c r="B30" s="14" t="s">
        <v>30</v>
      </c>
      <c r="C30" s="2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4.25" customHeight="1">
      <c r="A31" s="13"/>
      <c r="B31" s="14" t="s">
        <v>32</v>
      </c>
      <c r="C31" s="15" t="s">
        <v>44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5" customHeight="1">
      <c r="A32" s="13"/>
      <c r="B32" s="14" t="s">
        <v>34</v>
      </c>
      <c r="C32" s="15" t="s">
        <v>45</v>
      </c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3.5" customHeight="1">
      <c r="A33" s="13"/>
      <c r="B33" s="14" t="s">
        <v>36</v>
      </c>
      <c r="C33" s="28"/>
      <c r="D33" s="9">
        <v>801</v>
      </c>
      <c r="E33" s="10">
        <f>F33+G33</f>
        <v>739856.52</v>
      </c>
      <c r="F33" s="20">
        <v>284457.52</v>
      </c>
      <c r="G33" s="20">
        <v>455399</v>
      </c>
      <c r="H33" s="20">
        <f>I33+M33</f>
        <v>723723.52</v>
      </c>
      <c r="I33" s="20">
        <v>268324.52</v>
      </c>
      <c r="J33" s="20"/>
      <c r="K33" s="20"/>
      <c r="L33" s="20">
        <v>268324.52</v>
      </c>
      <c r="M33" s="20">
        <v>455399</v>
      </c>
      <c r="N33" s="22"/>
      <c r="O33" s="31">
        <v>455399</v>
      </c>
      <c r="P33" s="29"/>
      <c r="Q33" s="29"/>
    </row>
    <row r="34" spans="1:17" ht="14.25" customHeight="1">
      <c r="A34" s="13"/>
      <c r="B34" s="14" t="s">
        <v>37</v>
      </c>
      <c r="C34" s="28"/>
      <c r="D34" s="9">
        <v>80101</v>
      </c>
      <c r="E34" s="20">
        <v>739856.52</v>
      </c>
      <c r="F34" s="20">
        <v>284457.52</v>
      </c>
      <c r="G34" s="20">
        <v>455399</v>
      </c>
      <c r="H34" s="23">
        <f>I34+M34</f>
        <v>723723.52</v>
      </c>
      <c r="I34" s="23">
        <v>268324.52</v>
      </c>
      <c r="J34" s="23"/>
      <c r="K34" s="23"/>
      <c r="L34" s="20">
        <v>268324.52</v>
      </c>
      <c r="M34" s="23">
        <v>455399</v>
      </c>
      <c r="N34" s="25"/>
      <c r="O34" s="31">
        <v>455399</v>
      </c>
      <c r="P34" s="29"/>
      <c r="Q34" s="29"/>
    </row>
    <row r="35" spans="1:17" ht="13.5" customHeight="1">
      <c r="A35" s="13"/>
      <c r="B35" s="14" t="s">
        <v>38</v>
      </c>
      <c r="C35" s="28"/>
      <c r="D35" s="28"/>
      <c r="E35" s="20"/>
      <c r="F35" s="20"/>
      <c r="G35" s="20"/>
      <c r="H35" s="23"/>
      <c r="I35" s="23"/>
      <c r="J35" s="23"/>
      <c r="K35" s="23"/>
      <c r="L35" s="20"/>
      <c r="M35" s="23"/>
      <c r="N35" s="23"/>
      <c r="O35" s="29"/>
      <c r="P35" s="29"/>
      <c r="Q35" s="29"/>
    </row>
    <row r="36" spans="1:17" ht="12.75" customHeight="1">
      <c r="A36" s="13"/>
      <c r="B36" s="14" t="s">
        <v>39</v>
      </c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2" customHeight="1">
      <c r="A37" s="13"/>
      <c r="B37" s="14" t="s">
        <v>46</v>
      </c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s="12" customFormat="1" ht="10.5">
      <c r="A38" s="7">
        <v>2</v>
      </c>
      <c r="B38" s="8" t="s">
        <v>47</v>
      </c>
      <c r="C38" s="9" t="s">
        <v>26</v>
      </c>
      <c r="D38" s="9"/>
      <c r="E38" s="10">
        <f>E43</f>
        <v>103838.56000000001</v>
      </c>
      <c r="F38" s="10">
        <f>F43</f>
        <v>15575.789999999999</v>
      </c>
      <c r="G38" s="11">
        <f>G43</f>
        <v>88262.77</v>
      </c>
      <c r="H38" s="11">
        <f>H43</f>
        <v>103838.56000000001</v>
      </c>
      <c r="I38" s="11">
        <f>I43</f>
        <v>15575.789999999999</v>
      </c>
      <c r="J38" s="11"/>
      <c r="K38" s="11"/>
      <c r="L38" s="11">
        <f>L43</f>
        <v>15575.789999999999</v>
      </c>
      <c r="M38" s="11">
        <f>M43</f>
        <v>88262.77</v>
      </c>
      <c r="N38" s="11">
        <f>N43</f>
        <v>88262.77</v>
      </c>
      <c r="O38" s="11"/>
      <c r="P38" s="11"/>
      <c r="Q38" s="11"/>
    </row>
    <row r="39" spans="1:17" ht="12.75">
      <c r="A39" s="13" t="s">
        <v>48</v>
      </c>
      <c r="B39" s="14" t="s">
        <v>28</v>
      </c>
      <c r="C39" s="32" t="s">
        <v>49</v>
      </c>
      <c r="D39" s="32"/>
      <c r="E39" s="32"/>
      <c r="F39" s="32"/>
      <c r="G39" s="32"/>
      <c r="H39" s="32"/>
      <c r="I39" s="32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13"/>
      <c r="B40" s="14" t="s">
        <v>30</v>
      </c>
      <c r="C40" s="28" t="s">
        <v>50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13"/>
      <c r="B41" s="14" t="s">
        <v>32</v>
      </c>
      <c r="C41" s="33">
        <v>40185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13"/>
      <c r="B42" s="14" t="s">
        <v>34</v>
      </c>
      <c r="C42" s="32" t="s">
        <v>51</v>
      </c>
      <c r="D42" s="32"/>
      <c r="E42" s="32"/>
      <c r="F42" s="32"/>
      <c r="G42" s="32"/>
      <c r="H42" s="32"/>
      <c r="I42" s="32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13"/>
      <c r="B43" s="14" t="s">
        <v>36</v>
      </c>
      <c r="C43" s="20"/>
      <c r="D43" s="9">
        <v>852</v>
      </c>
      <c r="E43" s="10">
        <f>E44+E45</f>
        <v>103838.56000000001</v>
      </c>
      <c r="F43" s="10">
        <f>F44+F45</f>
        <v>15575.789999999999</v>
      </c>
      <c r="G43" s="11">
        <f>G44+G45</f>
        <v>88262.77</v>
      </c>
      <c r="H43" s="11">
        <f>H44+H45</f>
        <v>103838.56000000001</v>
      </c>
      <c r="I43" s="11">
        <f>I44+I45</f>
        <v>15575.789999999999</v>
      </c>
      <c r="J43" s="11"/>
      <c r="K43" s="11"/>
      <c r="L43" s="11">
        <f>L44+L45</f>
        <v>15575.789999999999</v>
      </c>
      <c r="M43" s="11">
        <f>M44+M45</f>
        <v>88262.77</v>
      </c>
      <c r="N43" s="11">
        <f>N44+N45</f>
        <v>88262.77</v>
      </c>
      <c r="O43" s="20"/>
      <c r="P43" s="20"/>
      <c r="Q43" s="20"/>
    </row>
    <row r="44" spans="1:17" ht="12.75">
      <c r="A44" s="13"/>
      <c r="B44" s="14" t="s">
        <v>37</v>
      </c>
      <c r="C44" s="23"/>
      <c r="D44" s="9">
        <v>85219</v>
      </c>
      <c r="E44" s="20">
        <f>F44+G44</f>
        <v>92935.51000000001</v>
      </c>
      <c r="F44" s="20">
        <f>I44</f>
        <v>4672.74</v>
      </c>
      <c r="G44" s="20">
        <f>M44</f>
        <v>88262.77</v>
      </c>
      <c r="H44" s="23">
        <f>I44+M44</f>
        <v>92935.51000000001</v>
      </c>
      <c r="I44" s="23">
        <f>L44</f>
        <v>4672.74</v>
      </c>
      <c r="J44" s="23"/>
      <c r="K44" s="23"/>
      <c r="L44" s="23">
        <v>4672.74</v>
      </c>
      <c r="M44" s="23">
        <f>N44</f>
        <v>88262.77</v>
      </c>
      <c r="N44" s="23">
        <v>88262.77</v>
      </c>
      <c r="O44" s="23"/>
      <c r="P44" s="23"/>
      <c r="Q44" s="23"/>
    </row>
    <row r="45" spans="1:17" ht="12.75">
      <c r="A45" s="13"/>
      <c r="B45" s="14" t="s">
        <v>52</v>
      </c>
      <c r="C45" s="23"/>
      <c r="D45" s="9">
        <v>85214</v>
      </c>
      <c r="E45" s="20">
        <f>F45</f>
        <v>10903.05</v>
      </c>
      <c r="F45" s="20">
        <f>H45</f>
        <v>10903.05</v>
      </c>
      <c r="G45" s="20"/>
      <c r="H45" s="23">
        <f>I45+M45</f>
        <v>10903.05</v>
      </c>
      <c r="I45" s="23">
        <f>L45</f>
        <v>10903.05</v>
      </c>
      <c r="J45" s="23"/>
      <c r="K45" s="23"/>
      <c r="L45" s="23">
        <v>10903.05</v>
      </c>
      <c r="M45" s="23"/>
      <c r="N45" s="23"/>
      <c r="O45" s="23"/>
      <c r="P45" s="23"/>
      <c r="Q45" s="23"/>
    </row>
    <row r="46" spans="1:17" ht="12.75">
      <c r="A46" s="34"/>
      <c r="B46" s="1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12" customFormat="1" ht="15" customHeight="1">
      <c r="A47" s="7" t="s">
        <v>53</v>
      </c>
      <c r="B47" s="7"/>
      <c r="C47" s="9" t="s">
        <v>26</v>
      </c>
      <c r="D47" s="9"/>
      <c r="E47" s="10">
        <f>E38+E10</f>
        <v>7656521.079999999</v>
      </c>
      <c r="F47" s="10">
        <f>F38+F10</f>
        <v>3112859.31</v>
      </c>
      <c r="G47" s="11">
        <f>G43+G33+G24+G15</f>
        <v>4543661.77</v>
      </c>
      <c r="H47" s="11">
        <f>H38+H10</f>
        <v>3067995.58</v>
      </c>
      <c r="I47" s="11">
        <f>I38+I10</f>
        <v>795137.81</v>
      </c>
      <c r="J47" s="11"/>
      <c r="K47" s="11"/>
      <c r="L47" s="11">
        <f>L38+L10</f>
        <v>795137.81</v>
      </c>
      <c r="M47" s="11">
        <f>M38+M10</f>
        <v>2272857.77</v>
      </c>
      <c r="N47" s="11">
        <f>N38+N10</f>
        <v>88262.77</v>
      </c>
      <c r="O47" s="11">
        <f>O38+O10</f>
        <v>2184595</v>
      </c>
      <c r="P47" s="11"/>
      <c r="Q47" s="11"/>
    </row>
    <row r="48" spans="1:10" ht="12.75">
      <c r="A48" s="35" t="s">
        <v>54</v>
      </c>
      <c r="B48" s="35"/>
      <c r="C48" s="35"/>
      <c r="D48" s="35"/>
      <c r="E48" s="35"/>
      <c r="F48" s="35"/>
      <c r="G48" s="35"/>
      <c r="H48" s="35"/>
      <c r="I48" s="35"/>
      <c r="J48" s="35"/>
    </row>
    <row r="49" spans="1:13" ht="12.75">
      <c r="A49" s="36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M49" s="12" t="s">
        <v>56</v>
      </c>
    </row>
    <row r="50" spans="1:14" ht="12.75">
      <c r="A50" s="36"/>
      <c r="B50" s="36"/>
      <c r="C50" s="36"/>
      <c r="D50" s="36"/>
      <c r="E50" s="36"/>
      <c r="M50" s="37" t="s">
        <v>57</v>
      </c>
      <c r="N50" s="37"/>
    </row>
  </sheetData>
  <mergeCells count="32">
    <mergeCell ref="H1:Q1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A20:A28"/>
    <mergeCell ref="A29:A37"/>
    <mergeCell ref="C38:D38"/>
    <mergeCell ref="C39:I39"/>
    <mergeCell ref="C42:I42"/>
    <mergeCell ref="C46:Q46"/>
    <mergeCell ref="A47:B47"/>
    <mergeCell ref="C47:D47"/>
    <mergeCell ref="A48:J48"/>
    <mergeCell ref="M50:N50"/>
  </mergeCells>
  <printOptions/>
  <pageMargins left="0.2263888888888889" right="0.75" top="0.34305555555555556" bottom="0.2881944444444444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2010-03-31T13:21:42Z</cp:lastPrinted>
  <dcterms:modified xsi:type="dcterms:W3CDTF">2010-03-31T13:30:23Z</dcterms:modified>
  <cp:category/>
  <cp:version/>
  <cp:contentType/>
  <cp:contentStatus/>
  <cp:revision>19</cp:revision>
</cp:coreProperties>
</file>