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5480" windowHeight="11640" tabRatio="885" activeTab="0"/>
  </bookViews>
  <sheets>
    <sheet name="zał.5-unijny" sheetId="1" r:id="rId1"/>
  </sheets>
  <definedNames>
    <definedName name="_xlnm.Print_Area" localSheetId="0">'zał.5-unijny'!$A$1:$Q$62</definedName>
    <definedName name="_xlnm.Print_Titles" localSheetId="0">'zał.5-unijny'!$14:$14</definedName>
  </definedNames>
  <calcPr fullCalcOnLoad="1"/>
</workbook>
</file>

<file path=xl/comments1.xml><?xml version="1.0" encoding="utf-8"?>
<comments xmlns="http://schemas.openxmlformats.org/spreadsheetml/2006/main">
  <authors>
    <author>EdytaS</author>
  </authors>
  <commentList>
    <comment ref="E30" authorId="0">
      <text>
        <r>
          <rPr>
            <b/>
            <sz val="9"/>
            <rFont val="Tahoma"/>
            <family val="2"/>
          </rPr>
          <t>EdytaS:</t>
        </r>
        <r>
          <rPr>
            <sz val="9"/>
            <rFont val="Tahoma"/>
            <family val="2"/>
          </rPr>
          <t xml:space="preserve">
SPRAWDZIĆ-u mnie się zgadza 70.778 ale cala wart nie</t>
        </r>
      </text>
    </comment>
  </commentList>
</comments>
</file>

<file path=xl/sharedStrings.xml><?xml version="1.0" encoding="utf-8"?>
<sst xmlns="http://schemas.openxmlformats.org/spreadsheetml/2006/main" count="80" uniqueCount="70">
  <si>
    <t>Projekt</t>
  </si>
  <si>
    <t>Wydatki w okresie realizacji projektu (całkowita wartość projektu)</t>
  </si>
  <si>
    <t>w tym:</t>
  </si>
  <si>
    <t>środki z budżetu krajowego</t>
  </si>
  <si>
    <t>Wydatki razem</t>
  </si>
  <si>
    <t>Planowane wydatki</t>
  </si>
  <si>
    <t>z tego:</t>
  </si>
  <si>
    <t>z tego źródła finansowania</t>
  </si>
  <si>
    <t>pożyczki i kredyty</t>
  </si>
  <si>
    <t>obligacje</t>
  </si>
  <si>
    <t>I</t>
  </si>
  <si>
    <t>1.1</t>
  </si>
  <si>
    <t>z tego 2004</t>
  </si>
  <si>
    <t>1.2</t>
  </si>
  <si>
    <t>1.3</t>
  </si>
  <si>
    <t>Program:ZPORR</t>
  </si>
  <si>
    <t>(6+7)</t>
  </si>
  <si>
    <t>(9+13)</t>
  </si>
  <si>
    <t>(10+11+12)</t>
  </si>
  <si>
    <t>(14+15+16+17)</t>
  </si>
  <si>
    <t>Ogółem</t>
  </si>
  <si>
    <t>Klasyfikacja            (dział, rozdział)</t>
  </si>
  <si>
    <t>Lp.</t>
  </si>
  <si>
    <t>Wydatki bieżące razem</t>
  </si>
  <si>
    <t>Priorytet:2</t>
  </si>
  <si>
    <t xml:space="preserve"> </t>
  </si>
  <si>
    <t>II</t>
  </si>
  <si>
    <t>Kategoria interwencji funduszy strukturalnych</t>
  </si>
  <si>
    <t>Wydatki majątkowe razem:</t>
  </si>
  <si>
    <t>z tego 2005</t>
  </si>
  <si>
    <t>2.1</t>
  </si>
  <si>
    <t>Działanie:2.2</t>
  </si>
  <si>
    <t>Nr 23                                        Rozwój kształcenia i doskonalenia zawodowego</t>
  </si>
  <si>
    <t>nazwa projektu: Stypendia na wyrównanie szans edukacyjnych uczniów Powiatu Płońskiego</t>
  </si>
  <si>
    <t>854      85415</t>
  </si>
  <si>
    <t>Środki z budżetu krajowego*</t>
  </si>
  <si>
    <t>pozostałe*</t>
  </si>
  <si>
    <t>* środki własne jst, współfinansowanie z budżetu państwa oraz inne</t>
  </si>
  <si>
    <t>Załącznik Nr  5</t>
  </si>
  <si>
    <r>
      <t>z tego</t>
    </r>
    <r>
      <rPr>
        <i/>
        <sz val="8"/>
        <rFont val="Arial CE"/>
        <family val="2"/>
      </rPr>
      <t xml:space="preserve"> 2007</t>
    </r>
  </si>
  <si>
    <t xml:space="preserve">WYDATKI NA PROGRAMY I PROJEKTY REALIZOWANE Z BUDŻETU UNII EUROPEJSKIEJ I INNYCH ŚRODKÓW POCHODZĄCYCH ZE ŹRÓDEŁ ZAGRANICZNYCH, NIEPODLEGAJĄCYCH ZWROTOWI                                                </t>
  </si>
  <si>
    <t xml:space="preserve">środki z budżetu UE i inne                                (art.5 ust.1 pkt 2 i 3 uofp) </t>
  </si>
  <si>
    <t>2008 r.</t>
  </si>
  <si>
    <t xml:space="preserve">Środki z budżetu UE i inne   (art.5 ust.1 pkt 2 i 3 uofp) </t>
  </si>
  <si>
    <t>środki określone w  art.5 ust.1 pkt 2 uofp</t>
  </si>
  <si>
    <t>pozostałe    określone w art.5 ust.1 pkt 3 uofp</t>
  </si>
  <si>
    <t>Program: RPO WM</t>
  </si>
  <si>
    <t>Priorytet: III</t>
  </si>
  <si>
    <t>Działanie: 3.1</t>
  </si>
  <si>
    <t>Priorytet: VII</t>
  </si>
  <si>
    <t>Program: KL</t>
  </si>
  <si>
    <t>Przewodniczący</t>
  </si>
  <si>
    <r>
      <t>z tego</t>
    </r>
    <r>
      <rPr>
        <i/>
        <sz val="8"/>
        <rFont val="Arial CE"/>
        <family val="2"/>
      </rPr>
      <t xml:space="preserve"> 2008</t>
    </r>
  </si>
  <si>
    <t>Działanie: 7.1</t>
  </si>
  <si>
    <t>Rady Gniny Załuski</t>
  </si>
  <si>
    <t xml:space="preserve">nazwa projektu:                                                                 Zwiększenie atrakcyjności i dostępności terenów inwestucyjnych poprzez przebudowę drog gminnych w gminie Załuski               </t>
  </si>
  <si>
    <t>600      60016</t>
  </si>
  <si>
    <t>Program: PROW</t>
  </si>
  <si>
    <t>Działanie: 3.3</t>
  </si>
  <si>
    <t>010      01010</t>
  </si>
  <si>
    <t>Działanie: 3.4</t>
  </si>
  <si>
    <t>nazwa projektu:                                            Budowa boiska do piłki nożnej w miejscowości Karolinowo o nawierzchni z trawy naturalnej</t>
  </si>
  <si>
    <t>801      80101</t>
  </si>
  <si>
    <t>nazwa projektu:                                                                     Człowiek-najlepsza inwestycja</t>
  </si>
  <si>
    <t>Rady Gminy Załuski</t>
  </si>
  <si>
    <t>Adam Gorzkowski</t>
  </si>
  <si>
    <t>852      85219</t>
  </si>
  <si>
    <t>nazwa projektu:                                        Budowa oczyszczalni przydomowych 206 szt</t>
  </si>
  <si>
    <t xml:space="preserve">do Uchwały Nr 142/XVIII/2008 </t>
  </si>
  <si>
    <t>z dnia   03.12. 2008 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</si>
</sst>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#,##0.000"/>
    <numFmt numFmtId="173" formatCode="#,##0.00_ ;[Red]\-#,##0.00\ "/>
    <numFmt numFmtId="174" formatCode="#,##0_ ;[Red]\-#,##0\ "/>
    <numFmt numFmtId="175" formatCode="0\7"/>
    <numFmt numFmtId="176" formatCode="#,##0.0000"/>
  </numFmts>
  <fonts count="47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sz val="7.5"/>
      <name val="Arial CE"/>
      <family val="2"/>
    </font>
    <font>
      <b/>
      <sz val="12"/>
      <name val="Comic Sans MS"/>
      <family val="4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i/>
      <sz val="8"/>
      <name val="Arial CE"/>
      <family val="2"/>
    </font>
    <font>
      <b/>
      <i/>
      <sz val="8"/>
      <color indexed="18"/>
      <name val="Arial CE"/>
      <family val="2"/>
    </font>
    <font>
      <sz val="6"/>
      <name val="Arial CE"/>
      <family val="2"/>
    </font>
    <font>
      <sz val="11"/>
      <name val="Arial"/>
      <family val="2"/>
    </font>
    <font>
      <sz val="8"/>
      <color indexed="12"/>
      <name val="Arial CE"/>
      <family val="2"/>
    </font>
    <font>
      <i/>
      <sz val="8"/>
      <name val="Arial"/>
      <family val="2"/>
    </font>
    <font>
      <i/>
      <sz val="10"/>
      <name val="Arial CE"/>
      <family val="0"/>
    </font>
    <font>
      <sz val="11"/>
      <name val="Arial CE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9"/>
      <name val="Arial CE"/>
      <family val="2"/>
    </font>
    <font>
      <sz val="10"/>
      <color indexed="12"/>
      <name val="Arial CE"/>
      <family val="0"/>
    </font>
    <font>
      <b/>
      <i/>
      <sz val="8"/>
      <color indexed="12"/>
      <name val="Arial CE"/>
      <family val="2"/>
    </font>
    <font>
      <sz val="9"/>
      <color indexed="12"/>
      <name val="Arial CE"/>
      <family val="2"/>
    </font>
    <font>
      <i/>
      <sz val="9"/>
      <color indexed="12"/>
      <name val="Arial CE"/>
      <family val="2"/>
    </font>
    <font>
      <i/>
      <sz val="10"/>
      <color indexed="12"/>
      <name val="Arial CE"/>
      <family val="2"/>
    </font>
    <font>
      <sz val="7.5"/>
      <color indexed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color indexed="12"/>
      <name val="Arial CE"/>
      <family val="2"/>
    </font>
    <font>
      <sz val="8"/>
      <color indexed="60"/>
      <name val="Arial CE"/>
      <family val="2"/>
    </font>
    <font>
      <b/>
      <sz val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3" borderId="0" applyNumberFormat="0" applyBorder="0" applyAlignment="0" applyProtection="0"/>
    <xf numFmtId="0" fontId="20" fillId="3" borderId="1" applyNumberFormat="0" applyAlignment="0" applyProtection="0"/>
    <xf numFmtId="0" fontId="21" fillId="14" borderId="2" applyNumberFormat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2" fillId="0" borderId="0">
      <alignment/>
      <protection/>
    </xf>
    <xf numFmtId="0" fontId="29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9" fillId="0" borderId="10" xfId="0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 wrapText="1"/>
    </xf>
    <xf numFmtId="3" fontId="13" fillId="0" borderId="11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4" fillId="0" borderId="0" xfId="52" applyFont="1">
      <alignment/>
      <protection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14" xfId="0" applyFont="1" applyFill="1" applyBorder="1" applyAlignment="1">
      <alignment horizontal="right" vertical="center" wrapText="1"/>
    </xf>
    <xf numFmtId="0" fontId="35" fillId="0" borderId="0" xfId="0" applyFont="1" applyAlignment="1">
      <alignment/>
    </xf>
    <xf numFmtId="0" fontId="4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/>
    </xf>
    <xf numFmtId="0" fontId="13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Fill="1" applyAlignment="1">
      <alignment wrapText="1"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52" applyFont="1" applyFill="1">
      <alignment/>
      <protection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1" fillId="2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3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2.75"/>
  <cols>
    <col min="1" max="1" width="3.75390625" style="0" customWidth="1"/>
    <col min="2" max="2" width="25.75390625" style="37" customWidth="1"/>
    <col min="3" max="3" width="5.75390625" style="33" customWidth="1"/>
    <col min="4" max="4" width="7.75390625" style="33" customWidth="1"/>
    <col min="5" max="5" width="10.00390625" style="33" customWidth="1"/>
    <col min="6" max="6" width="10.625" style="59" customWidth="1"/>
    <col min="7" max="7" width="10.125" style="33" customWidth="1"/>
    <col min="8" max="8" width="8.75390625" style="44" customWidth="1"/>
    <col min="9" max="9" width="9.625" style="44" customWidth="1"/>
    <col min="10" max="10" width="8.375" style="44" customWidth="1"/>
    <col min="11" max="11" width="7.125" style="44" customWidth="1"/>
    <col min="12" max="12" width="9.00390625" style="44" customWidth="1"/>
    <col min="13" max="13" width="11.125" style="0" customWidth="1"/>
    <col min="14" max="14" width="9.25390625" style="0" bestFit="1" customWidth="1"/>
    <col min="15" max="15" width="6.75390625" style="0" customWidth="1"/>
    <col min="16" max="16" width="5.375" style="0" customWidth="1"/>
    <col min="17" max="17" width="6.375" style="44" customWidth="1"/>
  </cols>
  <sheetData>
    <row r="1" spans="2:13" ht="12.75">
      <c r="B1" s="33"/>
      <c r="M1" t="s">
        <v>38</v>
      </c>
    </row>
    <row r="2" spans="2:13" ht="12.75">
      <c r="B2" s="33"/>
      <c r="M2" t="s">
        <v>68</v>
      </c>
    </row>
    <row r="3" spans="2:13" ht="12.75">
      <c r="B3" s="33"/>
      <c r="M3" t="s">
        <v>54</v>
      </c>
    </row>
    <row r="4" spans="2:13" ht="12.75">
      <c r="B4" s="33"/>
      <c r="M4" t="s">
        <v>69</v>
      </c>
    </row>
    <row r="5" spans="1:17" s="4" customFormat="1" ht="42" customHeight="1">
      <c r="A5" s="111" t="s">
        <v>40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</row>
    <row r="6" spans="6:17" s="1" customFormat="1" ht="5.25" customHeight="1">
      <c r="F6" s="18"/>
      <c r="H6" s="45"/>
      <c r="I6" s="45"/>
      <c r="J6" s="45"/>
      <c r="K6" s="45"/>
      <c r="L6" s="45"/>
      <c r="Q6" s="45"/>
    </row>
    <row r="7" spans="1:17" s="23" customFormat="1" ht="12">
      <c r="A7" s="110" t="s">
        <v>22</v>
      </c>
      <c r="B7" s="110" t="s">
        <v>0</v>
      </c>
      <c r="C7" s="112" t="s">
        <v>27</v>
      </c>
      <c r="D7" s="112" t="s">
        <v>21</v>
      </c>
      <c r="E7" s="84" t="s">
        <v>1</v>
      </c>
      <c r="F7" s="110" t="s">
        <v>2</v>
      </c>
      <c r="G7" s="110"/>
      <c r="H7" s="110" t="s">
        <v>5</v>
      </c>
      <c r="I7" s="110"/>
      <c r="J7" s="110"/>
      <c r="K7" s="110"/>
      <c r="L7" s="110"/>
      <c r="M7" s="110"/>
      <c r="N7" s="110"/>
      <c r="O7" s="110"/>
      <c r="P7" s="110"/>
      <c r="Q7" s="110"/>
    </row>
    <row r="8" spans="1:17" s="23" customFormat="1" ht="24.75" customHeight="1">
      <c r="A8" s="110"/>
      <c r="B8" s="110"/>
      <c r="C8" s="113"/>
      <c r="D8" s="113"/>
      <c r="E8" s="115"/>
      <c r="F8" s="84" t="s">
        <v>3</v>
      </c>
      <c r="G8" s="84" t="s">
        <v>41</v>
      </c>
      <c r="H8" s="110" t="s">
        <v>42</v>
      </c>
      <c r="I8" s="110"/>
      <c r="J8" s="110"/>
      <c r="K8" s="110"/>
      <c r="L8" s="110"/>
      <c r="M8" s="110"/>
      <c r="N8" s="110"/>
      <c r="O8" s="110"/>
      <c r="P8" s="110"/>
      <c r="Q8" s="110"/>
    </row>
    <row r="9" spans="1:17" s="23" customFormat="1" ht="12">
      <c r="A9" s="110"/>
      <c r="B9" s="110"/>
      <c r="C9" s="113"/>
      <c r="D9" s="113"/>
      <c r="E9" s="115"/>
      <c r="F9" s="115"/>
      <c r="G9" s="115"/>
      <c r="H9" s="84" t="s">
        <v>4</v>
      </c>
      <c r="I9" s="110" t="s">
        <v>6</v>
      </c>
      <c r="J9" s="110"/>
      <c r="K9" s="110"/>
      <c r="L9" s="110"/>
      <c r="M9" s="110"/>
      <c r="N9" s="110"/>
      <c r="O9" s="110"/>
      <c r="P9" s="110"/>
      <c r="Q9" s="110"/>
    </row>
    <row r="10" spans="1:17" s="23" customFormat="1" ht="12">
      <c r="A10" s="110"/>
      <c r="B10" s="110"/>
      <c r="C10" s="113"/>
      <c r="D10" s="113"/>
      <c r="E10" s="115"/>
      <c r="F10" s="115"/>
      <c r="G10" s="115"/>
      <c r="H10" s="115"/>
      <c r="I10" s="110" t="s">
        <v>35</v>
      </c>
      <c r="J10" s="110"/>
      <c r="K10" s="110"/>
      <c r="L10" s="116"/>
      <c r="M10" s="110" t="s">
        <v>43</v>
      </c>
      <c r="N10" s="110"/>
      <c r="O10" s="110"/>
      <c r="P10" s="110"/>
      <c r="Q10" s="110"/>
    </row>
    <row r="11" spans="1:17" s="23" customFormat="1" ht="21" customHeight="1">
      <c r="A11" s="110"/>
      <c r="B11" s="110"/>
      <c r="C11" s="113"/>
      <c r="D11" s="113"/>
      <c r="E11" s="115"/>
      <c r="F11" s="115"/>
      <c r="G11" s="115"/>
      <c r="H11" s="115"/>
      <c r="I11" s="84" t="s">
        <v>4</v>
      </c>
      <c r="J11" s="110" t="s">
        <v>7</v>
      </c>
      <c r="K11" s="110"/>
      <c r="L11" s="116"/>
      <c r="M11" s="84" t="s">
        <v>4</v>
      </c>
      <c r="N11" s="110" t="s">
        <v>7</v>
      </c>
      <c r="O11" s="110"/>
      <c r="P11" s="110"/>
      <c r="Q11" s="110"/>
    </row>
    <row r="12" spans="1:17" s="23" customFormat="1" ht="79.5" customHeight="1">
      <c r="A12" s="110"/>
      <c r="B12" s="110"/>
      <c r="C12" s="114"/>
      <c r="D12" s="114"/>
      <c r="E12" s="85"/>
      <c r="F12" s="85"/>
      <c r="G12" s="85"/>
      <c r="H12" s="85"/>
      <c r="I12" s="85"/>
      <c r="J12" s="24" t="s">
        <v>8</v>
      </c>
      <c r="K12" s="21" t="s">
        <v>9</v>
      </c>
      <c r="L12" s="60" t="s">
        <v>36</v>
      </c>
      <c r="M12" s="85"/>
      <c r="N12" s="22" t="s">
        <v>44</v>
      </c>
      <c r="O12" s="22" t="s">
        <v>8</v>
      </c>
      <c r="P12" s="21" t="s">
        <v>9</v>
      </c>
      <c r="Q12" s="62" t="s">
        <v>45</v>
      </c>
    </row>
    <row r="13" spans="1:17" s="25" customFormat="1" ht="9.75">
      <c r="A13" s="21"/>
      <c r="B13" s="21"/>
      <c r="C13" s="21"/>
      <c r="D13" s="21"/>
      <c r="E13" s="21" t="s">
        <v>16</v>
      </c>
      <c r="F13" s="21"/>
      <c r="G13" s="21"/>
      <c r="H13" s="21" t="s">
        <v>17</v>
      </c>
      <c r="I13" s="21" t="s">
        <v>18</v>
      </c>
      <c r="J13" s="24"/>
      <c r="K13" s="21"/>
      <c r="L13" s="60"/>
      <c r="M13" s="21" t="s">
        <v>19</v>
      </c>
      <c r="N13" s="21"/>
      <c r="O13" s="21"/>
      <c r="P13" s="21"/>
      <c r="Q13" s="62"/>
    </row>
    <row r="14" spans="1:17" s="8" customFormat="1" ht="9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54">
        <v>6</v>
      </c>
      <c r="G14" s="6">
        <v>7</v>
      </c>
      <c r="H14" s="6">
        <v>8</v>
      </c>
      <c r="I14" s="6">
        <v>9</v>
      </c>
      <c r="J14" s="7">
        <v>10</v>
      </c>
      <c r="K14" s="6">
        <v>11</v>
      </c>
      <c r="L14" s="61">
        <v>12</v>
      </c>
      <c r="M14" s="6">
        <v>13</v>
      </c>
      <c r="N14" s="6">
        <v>14</v>
      </c>
      <c r="O14" s="6">
        <v>15</v>
      </c>
      <c r="P14" s="6">
        <v>16</v>
      </c>
      <c r="Q14" s="63">
        <v>17</v>
      </c>
    </row>
    <row r="15" spans="1:17" s="1" customFormat="1" ht="22.5" customHeight="1">
      <c r="A15" s="13" t="s">
        <v>10</v>
      </c>
      <c r="B15" s="19" t="s">
        <v>28</v>
      </c>
      <c r="C15" s="108"/>
      <c r="D15" s="109"/>
      <c r="E15" s="78">
        <f>F15+G15</f>
        <v>9318997</v>
      </c>
      <c r="F15" s="78">
        <f aca="true" t="shared" si="0" ref="F15:Q15">F19+F30+F40</f>
        <v>1820630</v>
      </c>
      <c r="G15" s="78">
        <f t="shared" si="0"/>
        <v>7498367</v>
      </c>
      <c r="H15" s="78">
        <f t="shared" si="0"/>
        <v>53567</v>
      </c>
      <c r="I15" s="78">
        <f t="shared" si="0"/>
        <v>53567</v>
      </c>
      <c r="J15" s="78">
        <f t="shared" si="0"/>
        <v>0</v>
      </c>
      <c r="K15" s="78">
        <f t="shared" si="0"/>
        <v>0</v>
      </c>
      <c r="L15" s="78">
        <f t="shared" si="0"/>
        <v>53567</v>
      </c>
      <c r="M15" s="78">
        <f t="shared" si="0"/>
        <v>0</v>
      </c>
      <c r="N15" s="78">
        <f t="shared" si="0"/>
        <v>0</v>
      </c>
      <c r="O15" s="78">
        <f t="shared" si="0"/>
        <v>0</v>
      </c>
      <c r="P15" s="78">
        <f t="shared" si="0"/>
        <v>0</v>
      </c>
      <c r="Q15" s="78">
        <f t="shared" si="0"/>
        <v>0</v>
      </c>
    </row>
    <row r="16" spans="1:17" s="18" customFormat="1" ht="12" customHeight="1">
      <c r="A16" s="98" t="s">
        <v>11</v>
      </c>
      <c r="B16" s="14" t="s">
        <v>46</v>
      </c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</row>
    <row r="17" spans="1:17" s="18" customFormat="1" ht="12" customHeight="1">
      <c r="A17" s="98"/>
      <c r="B17" s="14" t="s">
        <v>47</v>
      </c>
      <c r="C17" s="102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4"/>
    </row>
    <row r="18" spans="1:17" s="18" customFormat="1" ht="12" customHeight="1">
      <c r="A18" s="98"/>
      <c r="B18" s="14" t="s">
        <v>48</v>
      </c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7"/>
    </row>
    <row r="19" spans="1:17" s="18" customFormat="1" ht="71.25" customHeight="1">
      <c r="A19" s="98"/>
      <c r="B19" s="67" t="s">
        <v>55</v>
      </c>
      <c r="C19" s="15"/>
      <c r="D19" s="15" t="s">
        <v>56</v>
      </c>
      <c r="E19" s="16">
        <v>5091197</v>
      </c>
      <c r="F19" s="16">
        <v>763680</v>
      </c>
      <c r="G19" s="16">
        <v>4327517</v>
      </c>
      <c r="H19" s="26">
        <f>I19+M19</f>
        <v>33070</v>
      </c>
      <c r="I19" s="26">
        <f>J19+K19+L19</f>
        <v>33070</v>
      </c>
      <c r="J19" s="26"/>
      <c r="K19" s="38"/>
      <c r="L19" s="68">
        <v>33070</v>
      </c>
      <c r="M19" s="16">
        <f>N19</f>
        <v>0</v>
      </c>
      <c r="N19" s="26"/>
      <c r="O19" s="17"/>
      <c r="P19" s="17"/>
      <c r="Q19" s="28"/>
    </row>
    <row r="20" spans="1:17" s="18" customFormat="1" ht="12" customHeight="1">
      <c r="A20" s="98"/>
      <c r="B20" s="17" t="s">
        <v>12</v>
      </c>
      <c r="C20" s="99"/>
      <c r="D20" s="101"/>
      <c r="E20" s="16"/>
      <c r="F20" s="16"/>
      <c r="G20" s="16">
        <v>0</v>
      </c>
      <c r="H20" s="117"/>
      <c r="I20" s="118"/>
      <c r="J20" s="118"/>
      <c r="K20" s="118"/>
      <c r="L20" s="118"/>
      <c r="M20" s="118"/>
      <c r="N20" s="118"/>
      <c r="O20" s="118"/>
      <c r="P20" s="118"/>
      <c r="Q20" s="119"/>
    </row>
    <row r="21" spans="1:17" s="18" customFormat="1" ht="12" customHeight="1">
      <c r="A21" s="98"/>
      <c r="B21" s="17">
        <v>2005</v>
      </c>
      <c r="C21" s="102"/>
      <c r="D21" s="104"/>
      <c r="E21" s="16"/>
      <c r="F21" s="16"/>
      <c r="G21" s="16">
        <f>604833-604833</f>
        <v>0</v>
      </c>
      <c r="H21" s="120"/>
      <c r="I21" s="121"/>
      <c r="J21" s="121"/>
      <c r="K21" s="121"/>
      <c r="L21" s="121"/>
      <c r="M21" s="121"/>
      <c r="N21" s="121"/>
      <c r="O21" s="121"/>
      <c r="P21" s="121"/>
      <c r="Q21" s="122"/>
    </row>
    <row r="22" spans="1:17" s="18" customFormat="1" ht="12" customHeight="1">
      <c r="A22" s="98"/>
      <c r="B22" s="17">
        <v>2006</v>
      </c>
      <c r="C22" s="102"/>
      <c r="D22" s="104"/>
      <c r="E22" s="16"/>
      <c r="F22" s="16"/>
      <c r="G22" s="16">
        <v>0</v>
      </c>
      <c r="H22" s="120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s="18" customFormat="1" ht="15" customHeight="1">
      <c r="A23" s="98"/>
      <c r="B23" s="17">
        <v>2007</v>
      </c>
      <c r="C23" s="102"/>
      <c r="D23" s="104"/>
      <c r="E23" s="16">
        <f>F23+G23</f>
        <v>91256</v>
      </c>
      <c r="F23" s="16">
        <v>13688</v>
      </c>
      <c r="G23" s="16">
        <v>77568</v>
      </c>
      <c r="H23" s="120"/>
      <c r="I23" s="121"/>
      <c r="J23" s="121"/>
      <c r="K23" s="121"/>
      <c r="L23" s="121"/>
      <c r="M23" s="121"/>
      <c r="N23" s="121"/>
      <c r="O23" s="121"/>
      <c r="P23" s="121"/>
      <c r="Q23" s="122"/>
    </row>
    <row r="24" spans="1:17" s="18" customFormat="1" ht="12" customHeight="1">
      <c r="A24" s="98"/>
      <c r="B24" s="34">
        <v>2008</v>
      </c>
      <c r="C24" s="102"/>
      <c r="D24" s="104"/>
      <c r="E24" s="16">
        <f>F24+G24</f>
        <v>33070</v>
      </c>
      <c r="F24" s="80">
        <v>33070</v>
      </c>
      <c r="G24" s="65"/>
      <c r="H24" s="120"/>
      <c r="I24" s="121"/>
      <c r="J24" s="121"/>
      <c r="K24" s="121"/>
      <c r="L24" s="121"/>
      <c r="M24" s="121"/>
      <c r="N24" s="121"/>
      <c r="O24" s="121"/>
      <c r="P24" s="121"/>
      <c r="Q24" s="122"/>
    </row>
    <row r="25" spans="1:17" s="18" customFormat="1" ht="12" customHeight="1">
      <c r="A25" s="98"/>
      <c r="B25" s="17">
        <v>2009</v>
      </c>
      <c r="C25" s="102"/>
      <c r="D25" s="104"/>
      <c r="E25" s="16">
        <f>F25+G25</f>
        <v>4966871</v>
      </c>
      <c r="F25" s="16">
        <v>716922</v>
      </c>
      <c r="G25" s="16">
        <v>4249949</v>
      </c>
      <c r="H25" s="120"/>
      <c r="I25" s="121"/>
      <c r="J25" s="121"/>
      <c r="K25" s="121"/>
      <c r="L25" s="121"/>
      <c r="M25" s="121"/>
      <c r="N25" s="121"/>
      <c r="O25" s="121"/>
      <c r="P25" s="121"/>
      <c r="Q25" s="122"/>
    </row>
    <row r="26" spans="1:17" s="18" customFormat="1" ht="12" customHeight="1">
      <c r="A26" s="98"/>
      <c r="B26" s="17">
        <v>2010</v>
      </c>
      <c r="C26" s="105"/>
      <c r="D26" s="107"/>
      <c r="E26" s="16"/>
      <c r="F26" s="16"/>
      <c r="G26" s="16"/>
      <c r="H26" s="123"/>
      <c r="I26" s="124"/>
      <c r="J26" s="124"/>
      <c r="K26" s="124"/>
      <c r="L26" s="124"/>
      <c r="M26" s="124"/>
      <c r="N26" s="124"/>
      <c r="O26" s="124"/>
      <c r="P26" s="124"/>
      <c r="Q26" s="125"/>
    </row>
    <row r="27" spans="1:17" s="18" customFormat="1" ht="12" customHeight="1">
      <c r="A27" s="98" t="s">
        <v>13</v>
      </c>
      <c r="B27" s="14" t="s">
        <v>57</v>
      </c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</row>
    <row r="28" spans="1:17" s="18" customFormat="1" ht="12" customHeight="1">
      <c r="A28" s="98"/>
      <c r="B28" s="14" t="s">
        <v>47</v>
      </c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</row>
    <row r="29" spans="1:17" s="18" customFormat="1" ht="12" customHeight="1">
      <c r="A29" s="98"/>
      <c r="B29" s="14" t="s">
        <v>58</v>
      </c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7"/>
    </row>
    <row r="30" spans="1:17" s="18" customFormat="1" ht="47.25" customHeight="1">
      <c r="A30" s="98"/>
      <c r="B30" s="67" t="s">
        <v>67</v>
      </c>
      <c r="C30" s="15"/>
      <c r="D30" s="15" t="s">
        <v>59</v>
      </c>
      <c r="E30" s="16">
        <v>3713800</v>
      </c>
      <c r="F30" s="16">
        <v>928450</v>
      </c>
      <c r="G30" s="16">
        <v>2785350</v>
      </c>
      <c r="H30" s="26">
        <f>I30+M30</f>
        <v>2247</v>
      </c>
      <c r="I30" s="26">
        <f>J30+K30+L30</f>
        <v>2247</v>
      </c>
      <c r="J30" s="27"/>
      <c r="K30" s="28"/>
      <c r="L30" s="27">
        <v>2247</v>
      </c>
      <c r="M30" s="16">
        <f>SUM(N30:Q30)</f>
        <v>0</v>
      </c>
      <c r="N30" s="26">
        <v>0</v>
      </c>
      <c r="O30" s="17"/>
      <c r="P30" s="17"/>
      <c r="Q30" s="28"/>
    </row>
    <row r="31" spans="1:17" s="18" customFormat="1" ht="12" customHeight="1">
      <c r="A31" s="98"/>
      <c r="B31" s="17" t="s">
        <v>29</v>
      </c>
      <c r="C31" s="102"/>
      <c r="D31" s="104"/>
      <c r="E31" s="16"/>
      <c r="F31" s="16"/>
      <c r="G31" s="16"/>
      <c r="H31" s="102"/>
      <c r="I31" s="103"/>
      <c r="J31" s="103"/>
      <c r="K31" s="103"/>
      <c r="L31" s="103"/>
      <c r="M31" s="103"/>
      <c r="N31" s="103"/>
      <c r="O31" s="103"/>
      <c r="P31" s="103"/>
      <c r="Q31" s="104"/>
    </row>
    <row r="32" spans="1:17" s="18" customFormat="1" ht="12" customHeight="1">
      <c r="A32" s="98"/>
      <c r="B32" s="17">
        <v>2006</v>
      </c>
      <c r="C32" s="102"/>
      <c r="D32" s="104"/>
      <c r="E32" s="16"/>
      <c r="F32" s="16"/>
      <c r="G32" s="16"/>
      <c r="H32" s="102"/>
      <c r="I32" s="103"/>
      <c r="J32" s="103"/>
      <c r="K32" s="103"/>
      <c r="L32" s="103"/>
      <c r="M32" s="103"/>
      <c r="N32" s="103"/>
      <c r="O32" s="103"/>
      <c r="P32" s="103"/>
      <c r="Q32" s="104"/>
    </row>
    <row r="33" spans="1:17" s="18" customFormat="1" ht="15" customHeight="1">
      <c r="A33" s="98"/>
      <c r="B33" s="17">
        <v>2007</v>
      </c>
      <c r="C33" s="102"/>
      <c r="D33" s="104"/>
      <c r="E33" s="16">
        <v>70778</v>
      </c>
      <c r="F33" s="16">
        <v>70778</v>
      </c>
      <c r="G33" s="16"/>
      <c r="H33" s="102"/>
      <c r="I33" s="103"/>
      <c r="J33" s="103"/>
      <c r="K33" s="103"/>
      <c r="L33" s="103"/>
      <c r="M33" s="103"/>
      <c r="N33" s="103"/>
      <c r="O33" s="103"/>
      <c r="P33" s="103"/>
      <c r="Q33" s="104"/>
    </row>
    <row r="34" spans="1:17" s="18" customFormat="1" ht="12" customHeight="1">
      <c r="A34" s="98"/>
      <c r="B34" s="34">
        <v>2008</v>
      </c>
      <c r="C34" s="102"/>
      <c r="D34" s="104"/>
      <c r="E34" s="65">
        <f>F34</f>
        <v>2247</v>
      </c>
      <c r="F34" s="65">
        <v>2247</v>
      </c>
      <c r="G34" s="35"/>
      <c r="H34" s="102"/>
      <c r="I34" s="103"/>
      <c r="J34" s="103"/>
      <c r="K34" s="103"/>
      <c r="L34" s="103"/>
      <c r="M34" s="103"/>
      <c r="N34" s="103"/>
      <c r="O34" s="103"/>
      <c r="P34" s="103"/>
      <c r="Q34" s="104"/>
    </row>
    <row r="35" spans="1:17" s="18" customFormat="1" ht="12" customHeight="1">
      <c r="A35" s="98"/>
      <c r="B35" s="17">
        <v>2009</v>
      </c>
      <c r="C35" s="102"/>
      <c r="D35" s="104"/>
      <c r="E35" s="16">
        <f>F35+G35</f>
        <v>3640775</v>
      </c>
      <c r="F35" s="16">
        <v>855425</v>
      </c>
      <c r="G35" s="16">
        <v>2785350</v>
      </c>
      <c r="H35" s="102"/>
      <c r="I35" s="103"/>
      <c r="J35" s="103"/>
      <c r="K35" s="103"/>
      <c r="L35" s="103"/>
      <c r="M35" s="103"/>
      <c r="N35" s="103"/>
      <c r="O35" s="103"/>
      <c r="P35" s="103"/>
      <c r="Q35" s="104"/>
    </row>
    <row r="36" spans="1:17" s="18" customFormat="1" ht="12" customHeight="1">
      <c r="A36" s="98"/>
      <c r="B36" s="17">
        <v>2010</v>
      </c>
      <c r="C36" s="105"/>
      <c r="D36" s="107"/>
      <c r="E36" s="16"/>
      <c r="F36" s="16"/>
      <c r="G36" s="16"/>
      <c r="H36" s="105"/>
      <c r="I36" s="106"/>
      <c r="J36" s="106"/>
      <c r="K36" s="106"/>
      <c r="L36" s="106"/>
      <c r="M36" s="106"/>
      <c r="N36" s="106"/>
      <c r="O36" s="106"/>
      <c r="P36" s="106"/>
      <c r="Q36" s="107"/>
    </row>
    <row r="37" spans="1:17" s="18" customFormat="1" ht="12" customHeight="1">
      <c r="A37" s="98" t="s">
        <v>14</v>
      </c>
      <c r="B37" s="14" t="s">
        <v>57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1"/>
    </row>
    <row r="38" spans="1:17" s="18" customFormat="1" ht="12" customHeight="1">
      <c r="A38" s="98"/>
      <c r="B38" s="14" t="s">
        <v>47</v>
      </c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4"/>
    </row>
    <row r="39" spans="1:17" s="18" customFormat="1" ht="12" customHeight="1">
      <c r="A39" s="98"/>
      <c r="B39" s="14" t="s">
        <v>60</v>
      </c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7"/>
    </row>
    <row r="40" spans="1:17" s="18" customFormat="1" ht="51" customHeight="1">
      <c r="A40" s="98"/>
      <c r="B40" s="67" t="s">
        <v>61</v>
      </c>
      <c r="C40" s="15"/>
      <c r="D40" s="15" t="s">
        <v>62</v>
      </c>
      <c r="E40" s="16">
        <v>514000</v>
      </c>
      <c r="F40" s="16">
        <v>128500</v>
      </c>
      <c r="G40" s="16">
        <v>385500</v>
      </c>
      <c r="H40" s="64">
        <f>I40+M40</f>
        <v>18250</v>
      </c>
      <c r="I40" s="26">
        <v>18250</v>
      </c>
      <c r="J40" s="27"/>
      <c r="K40" s="28"/>
      <c r="L40" s="27">
        <v>18250</v>
      </c>
      <c r="M40" s="26">
        <f>SUM(N40:Q40)</f>
        <v>0</v>
      </c>
      <c r="N40" s="26"/>
      <c r="O40" s="17"/>
      <c r="P40" s="17"/>
      <c r="Q40" s="28"/>
    </row>
    <row r="41" spans="1:17" s="18" customFormat="1" ht="12" customHeight="1">
      <c r="A41" s="98"/>
      <c r="B41" s="17" t="s">
        <v>12</v>
      </c>
      <c r="C41" s="99"/>
      <c r="D41" s="101"/>
      <c r="E41" s="16"/>
      <c r="F41" s="16"/>
      <c r="G41" s="16"/>
      <c r="H41" s="99"/>
      <c r="I41" s="100"/>
      <c r="J41" s="100"/>
      <c r="K41" s="100"/>
      <c r="L41" s="100"/>
      <c r="M41" s="100"/>
      <c r="N41" s="100"/>
      <c r="O41" s="100"/>
      <c r="P41" s="100"/>
      <c r="Q41" s="101"/>
    </row>
    <row r="42" spans="1:17" s="18" customFormat="1" ht="12" customHeight="1">
      <c r="A42" s="98"/>
      <c r="B42" s="17">
        <v>2005</v>
      </c>
      <c r="C42" s="102"/>
      <c r="D42" s="104"/>
      <c r="E42" s="16"/>
      <c r="F42" s="16"/>
      <c r="G42" s="16"/>
      <c r="H42" s="102"/>
      <c r="I42" s="103"/>
      <c r="J42" s="103"/>
      <c r="K42" s="103"/>
      <c r="L42" s="103"/>
      <c r="M42" s="103"/>
      <c r="N42" s="103"/>
      <c r="O42" s="103"/>
      <c r="P42" s="103"/>
      <c r="Q42" s="104"/>
    </row>
    <row r="43" spans="1:17" s="18" customFormat="1" ht="12" customHeight="1">
      <c r="A43" s="98"/>
      <c r="B43" s="17">
        <v>2006</v>
      </c>
      <c r="C43" s="102"/>
      <c r="D43" s="104"/>
      <c r="E43" s="16"/>
      <c r="F43" s="16"/>
      <c r="G43" s="16"/>
      <c r="H43" s="102"/>
      <c r="I43" s="103"/>
      <c r="J43" s="103"/>
      <c r="K43" s="103"/>
      <c r="L43" s="103"/>
      <c r="M43" s="103"/>
      <c r="N43" s="103"/>
      <c r="O43" s="103"/>
      <c r="P43" s="103"/>
      <c r="Q43" s="104"/>
    </row>
    <row r="44" spans="1:17" s="18" customFormat="1" ht="15" customHeight="1">
      <c r="A44" s="98"/>
      <c r="B44" s="17">
        <v>2007</v>
      </c>
      <c r="C44" s="102"/>
      <c r="D44" s="104"/>
      <c r="E44" s="16"/>
      <c r="F44" s="16"/>
      <c r="G44" s="16"/>
      <c r="H44" s="102"/>
      <c r="I44" s="103"/>
      <c r="J44" s="103"/>
      <c r="K44" s="103"/>
      <c r="L44" s="103"/>
      <c r="M44" s="103"/>
      <c r="N44" s="103"/>
      <c r="O44" s="103"/>
      <c r="P44" s="103"/>
      <c r="Q44" s="104"/>
    </row>
    <row r="45" spans="1:17" s="18" customFormat="1" ht="12" customHeight="1">
      <c r="A45" s="98"/>
      <c r="B45" s="34">
        <v>2008</v>
      </c>
      <c r="C45" s="102"/>
      <c r="D45" s="104"/>
      <c r="E45" s="65">
        <f>F45+G45</f>
        <v>18250</v>
      </c>
      <c r="F45" s="65">
        <v>18250</v>
      </c>
      <c r="G45" s="65"/>
      <c r="H45" s="102"/>
      <c r="I45" s="103"/>
      <c r="J45" s="103"/>
      <c r="K45" s="103"/>
      <c r="L45" s="103"/>
      <c r="M45" s="103"/>
      <c r="N45" s="103"/>
      <c r="O45" s="103"/>
      <c r="P45" s="103"/>
      <c r="Q45" s="104"/>
    </row>
    <row r="46" spans="1:17" s="18" customFormat="1" ht="12" customHeight="1">
      <c r="A46" s="98"/>
      <c r="B46" s="17">
        <v>2009</v>
      </c>
      <c r="C46" s="102"/>
      <c r="D46" s="104"/>
      <c r="E46" s="65">
        <f>F46+G46</f>
        <v>495750</v>
      </c>
      <c r="F46" s="16">
        <v>110250</v>
      </c>
      <c r="G46" s="16">
        <v>385500</v>
      </c>
      <c r="H46" s="102"/>
      <c r="I46" s="103"/>
      <c r="J46" s="103"/>
      <c r="K46" s="103"/>
      <c r="L46" s="103"/>
      <c r="M46" s="103"/>
      <c r="N46" s="103"/>
      <c r="O46" s="103"/>
      <c r="P46" s="103"/>
      <c r="Q46" s="104"/>
    </row>
    <row r="47" spans="1:17" s="18" customFormat="1" ht="12" customHeight="1">
      <c r="A47" s="98"/>
      <c r="B47" s="17">
        <v>2010</v>
      </c>
      <c r="C47" s="105"/>
      <c r="D47" s="107"/>
      <c r="E47" s="16"/>
      <c r="F47" s="16"/>
      <c r="G47" s="16"/>
      <c r="H47" s="105"/>
      <c r="I47" s="106"/>
      <c r="J47" s="106"/>
      <c r="K47" s="106"/>
      <c r="L47" s="106"/>
      <c r="M47" s="106"/>
      <c r="N47" s="106"/>
      <c r="O47" s="106"/>
      <c r="P47" s="106"/>
      <c r="Q47" s="107"/>
    </row>
    <row r="48" spans="1:17" s="1" customFormat="1" ht="22.5" customHeight="1">
      <c r="A48" s="13" t="s">
        <v>26</v>
      </c>
      <c r="B48" s="19" t="s">
        <v>23</v>
      </c>
      <c r="C48" s="126"/>
      <c r="D48" s="127"/>
      <c r="E48" s="79">
        <f>F48+G48</f>
        <v>67150</v>
      </c>
      <c r="F48" s="79">
        <f aca="true" t="shared" si="1" ref="F48:Q48">F52</f>
        <v>10072.5</v>
      </c>
      <c r="G48" s="79">
        <f t="shared" si="1"/>
        <v>57077.5</v>
      </c>
      <c r="H48" s="79">
        <f t="shared" si="1"/>
        <v>67150</v>
      </c>
      <c r="I48" s="79">
        <f t="shared" si="1"/>
        <v>10072.5</v>
      </c>
      <c r="J48" s="79">
        <f t="shared" si="1"/>
        <v>0</v>
      </c>
      <c r="K48" s="79">
        <f t="shared" si="1"/>
        <v>0</v>
      </c>
      <c r="L48" s="79">
        <f t="shared" si="1"/>
        <v>10072.5</v>
      </c>
      <c r="M48" s="79">
        <f t="shared" si="1"/>
        <v>57077.5</v>
      </c>
      <c r="N48" s="79">
        <f t="shared" si="1"/>
        <v>57077.5</v>
      </c>
      <c r="O48" s="79">
        <f t="shared" si="1"/>
        <v>0</v>
      </c>
      <c r="P48" s="79">
        <f t="shared" si="1"/>
        <v>0</v>
      </c>
      <c r="Q48" s="79">
        <f t="shared" si="1"/>
        <v>0</v>
      </c>
    </row>
    <row r="49" spans="1:17" s="1" customFormat="1" ht="12" customHeight="1">
      <c r="A49" s="128" t="s">
        <v>30</v>
      </c>
      <c r="B49" s="2" t="s">
        <v>50</v>
      </c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1"/>
    </row>
    <row r="50" spans="1:17" s="1" customFormat="1" ht="12" customHeight="1">
      <c r="A50" s="129"/>
      <c r="B50" s="2" t="s">
        <v>49</v>
      </c>
      <c r="C50" s="92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s="1" customFormat="1" ht="12" customHeight="1">
      <c r="A51" s="129"/>
      <c r="B51" s="2" t="s">
        <v>53</v>
      </c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  <row r="52" spans="1:17" s="18" customFormat="1" ht="33.75" customHeight="1">
      <c r="A52" s="129"/>
      <c r="B52" s="81" t="s">
        <v>63</v>
      </c>
      <c r="C52" s="15"/>
      <c r="D52" s="15" t="s">
        <v>66</v>
      </c>
      <c r="E52" s="69">
        <f>F52+G52</f>
        <v>67150</v>
      </c>
      <c r="F52" s="69">
        <f>F53</f>
        <v>10072.5</v>
      </c>
      <c r="G52" s="69">
        <v>57077.5</v>
      </c>
      <c r="H52" s="70">
        <f>I52+M52</f>
        <v>67150</v>
      </c>
      <c r="I52" s="70">
        <f>L52</f>
        <v>10072.5</v>
      </c>
      <c r="J52" s="71"/>
      <c r="K52" s="70"/>
      <c r="L52" s="71">
        <v>10072.5</v>
      </c>
      <c r="M52" s="69">
        <v>57077.5</v>
      </c>
      <c r="N52" s="69">
        <v>57077.5</v>
      </c>
      <c r="O52" s="69"/>
      <c r="P52" s="69"/>
      <c r="Q52" s="69"/>
    </row>
    <row r="53" spans="1:17" s="1" customFormat="1" ht="15" customHeight="1">
      <c r="A53" s="130"/>
      <c r="B53" s="3" t="s">
        <v>52</v>
      </c>
      <c r="C53" s="86"/>
      <c r="D53" s="88"/>
      <c r="E53" s="66">
        <f>F53+G53</f>
        <v>67150</v>
      </c>
      <c r="F53" s="65">
        <v>10072.5</v>
      </c>
      <c r="G53" s="66">
        <f>G52</f>
        <v>57077.5</v>
      </c>
      <c r="H53" s="86"/>
      <c r="I53" s="87"/>
      <c r="J53" s="87"/>
      <c r="K53" s="87"/>
      <c r="L53" s="87"/>
      <c r="M53" s="87"/>
      <c r="N53" s="87"/>
      <c r="O53" s="87"/>
      <c r="P53" s="87"/>
      <c r="Q53" s="88"/>
    </row>
    <row r="54" spans="1:17" s="1" customFormat="1" ht="12" customHeight="1" hidden="1">
      <c r="A54" s="82"/>
      <c r="B54" s="2" t="s">
        <v>15</v>
      </c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1"/>
    </row>
    <row r="55" spans="1:17" s="1" customFormat="1" ht="12" customHeight="1" hidden="1">
      <c r="A55" s="82"/>
      <c r="B55" s="2" t="s">
        <v>24</v>
      </c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4"/>
    </row>
    <row r="56" spans="1:17" s="1" customFormat="1" ht="12" customHeight="1" hidden="1">
      <c r="A56" s="82"/>
      <c r="B56" s="2" t="s">
        <v>31</v>
      </c>
      <c r="C56" s="95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7"/>
    </row>
    <row r="57" spans="1:17" s="18" customFormat="1" ht="60" customHeight="1" hidden="1">
      <c r="A57" s="82"/>
      <c r="B57" s="14" t="s">
        <v>33</v>
      </c>
      <c r="C57" s="15" t="s">
        <v>32</v>
      </c>
      <c r="D57" s="15" t="s">
        <v>34</v>
      </c>
      <c r="E57" s="16">
        <f>SUM(E58)</f>
        <v>0</v>
      </c>
      <c r="F57" s="16">
        <f>SUM(F58)</f>
        <v>0</v>
      </c>
      <c r="G57" s="16">
        <f>SUM(G58)</f>
        <v>0</v>
      </c>
      <c r="H57" s="26">
        <f>I57+M57</f>
        <v>0</v>
      </c>
      <c r="I57" s="26">
        <f>J57+K57+L57</f>
        <v>0</v>
      </c>
      <c r="J57" s="26"/>
      <c r="K57" s="38"/>
      <c r="L57" s="27"/>
      <c r="M57" s="16">
        <f>SUM(N57:Q57)</f>
        <v>0</v>
      </c>
      <c r="N57" s="16"/>
      <c r="O57" s="17"/>
      <c r="P57" s="17"/>
      <c r="Q57" s="26"/>
    </row>
    <row r="58" spans="1:17" s="1" customFormat="1" ht="12" customHeight="1" hidden="1">
      <c r="A58" s="82"/>
      <c r="B58" s="3" t="s">
        <v>39</v>
      </c>
      <c r="C58" s="86"/>
      <c r="D58" s="88"/>
      <c r="E58" s="36">
        <f>F58+G58</f>
        <v>0</v>
      </c>
      <c r="F58" s="35"/>
      <c r="G58" s="36"/>
      <c r="H58" s="86" t="s">
        <v>25</v>
      </c>
      <c r="I58" s="87"/>
      <c r="J58" s="87"/>
      <c r="K58" s="87"/>
      <c r="L58" s="87"/>
      <c r="M58" s="87"/>
      <c r="N58" s="87"/>
      <c r="O58" s="87"/>
      <c r="P58" s="87"/>
      <c r="Q58" s="88"/>
    </row>
    <row r="59" spans="1:23" s="5" customFormat="1" ht="21" customHeight="1">
      <c r="A59" s="10"/>
      <c r="B59" s="11" t="s">
        <v>20</v>
      </c>
      <c r="C59" s="12"/>
      <c r="D59" s="12"/>
      <c r="E59" s="72">
        <f aca="true" t="shared" si="2" ref="E59:Q59">E15+E48</f>
        <v>9386147</v>
      </c>
      <c r="F59" s="72">
        <f t="shared" si="2"/>
        <v>1830702.5</v>
      </c>
      <c r="G59" s="72">
        <f t="shared" si="2"/>
        <v>7555444.5</v>
      </c>
      <c r="H59" s="73">
        <f t="shared" si="2"/>
        <v>120717</v>
      </c>
      <c r="I59" s="73">
        <f t="shared" si="2"/>
        <v>63639.5</v>
      </c>
      <c r="J59" s="74">
        <f t="shared" si="2"/>
        <v>0</v>
      </c>
      <c r="K59" s="75">
        <f t="shared" si="2"/>
        <v>0</v>
      </c>
      <c r="L59" s="76">
        <f t="shared" si="2"/>
        <v>63639.5</v>
      </c>
      <c r="M59" s="77">
        <f t="shared" si="2"/>
        <v>57077.5</v>
      </c>
      <c r="N59" s="77">
        <f t="shared" si="2"/>
        <v>57077.5</v>
      </c>
      <c r="O59" s="77">
        <f t="shared" si="2"/>
        <v>0</v>
      </c>
      <c r="P59" s="77">
        <f t="shared" si="2"/>
        <v>0</v>
      </c>
      <c r="Q59" s="75">
        <f t="shared" si="2"/>
        <v>0</v>
      </c>
      <c r="R59" s="20"/>
      <c r="S59" s="20"/>
      <c r="T59" s="20"/>
      <c r="U59" s="20"/>
      <c r="V59" s="20"/>
      <c r="W59" s="20"/>
    </row>
    <row r="60" spans="2:23" ht="12.75" customHeight="1">
      <c r="B60" s="4"/>
      <c r="C60" s="4"/>
      <c r="D60" s="4"/>
      <c r="E60" s="4"/>
      <c r="F60" s="55"/>
      <c r="G60" s="4"/>
      <c r="H60" s="46"/>
      <c r="I60" s="46"/>
      <c r="J60" s="46"/>
      <c r="K60" s="46"/>
      <c r="L60" s="46"/>
      <c r="M60" s="83" t="s">
        <v>51</v>
      </c>
      <c r="N60" s="83"/>
      <c r="O60" s="83"/>
      <c r="P60" s="4"/>
      <c r="Q60" s="46"/>
      <c r="R60" s="4"/>
      <c r="S60" s="4"/>
      <c r="T60" s="4"/>
      <c r="U60" s="4"/>
      <c r="V60" s="4"/>
      <c r="W60" s="4"/>
    </row>
    <row r="61" spans="2:17" s="9" customFormat="1" ht="12">
      <c r="B61" s="29" t="s">
        <v>37</v>
      </c>
      <c r="C61" s="29"/>
      <c r="D61" s="29"/>
      <c r="E61" s="29"/>
      <c r="F61" s="56"/>
      <c r="H61" s="47"/>
      <c r="I61" s="47"/>
      <c r="J61" s="47"/>
      <c r="K61" s="47"/>
      <c r="L61" s="47"/>
      <c r="M61" s="83" t="s">
        <v>64</v>
      </c>
      <c r="N61" s="83"/>
      <c r="O61" s="83"/>
      <c r="Q61" s="47"/>
    </row>
    <row r="62" spans="2:23" ht="12.75">
      <c r="B62" s="4"/>
      <c r="C62" s="4"/>
      <c r="D62" s="4"/>
      <c r="E62" s="4"/>
      <c r="F62" s="55"/>
      <c r="G62" s="4"/>
      <c r="H62" s="46"/>
      <c r="I62" s="46"/>
      <c r="J62" s="46" t="s">
        <v>25</v>
      </c>
      <c r="K62" s="46"/>
      <c r="L62" s="46"/>
      <c r="M62" s="83" t="s">
        <v>65</v>
      </c>
      <c r="N62" s="83"/>
      <c r="O62" s="83"/>
      <c r="P62" s="4"/>
      <c r="Q62" s="46"/>
      <c r="R62" s="4"/>
      <c r="S62" s="4"/>
      <c r="T62" s="4"/>
      <c r="U62" s="4"/>
      <c r="V62" s="4"/>
      <c r="W62" s="4"/>
    </row>
    <row r="63" spans="2:23" ht="19.5" customHeight="1">
      <c r="B63" s="4"/>
      <c r="C63" s="4"/>
      <c r="D63" s="4"/>
      <c r="E63" s="4"/>
      <c r="F63" s="55"/>
      <c r="G63" s="4"/>
      <c r="H63" s="46"/>
      <c r="I63" s="46"/>
      <c r="J63" s="46"/>
      <c r="K63" s="46"/>
      <c r="L63" s="46"/>
      <c r="M63" s="4"/>
      <c r="N63" s="4"/>
      <c r="O63" s="4"/>
      <c r="P63" s="4"/>
      <c r="Q63" s="46"/>
      <c r="R63" s="4"/>
      <c r="S63" s="4"/>
      <c r="T63" s="4"/>
      <c r="U63" s="4"/>
      <c r="V63" s="4"/>
      <c r="W63" s="4"/>
    </row>
    <row r="64" spans="2:23" ht="19.5" customHeight="1">
      <c r="B64" s="4"/>
      <c r="C64" s="4"/>
      <c r="D64" s="4"/>
      <c r="E64" s="4"/>
      <c r="F64" s="55"/>
      <c r="G64" s="4"/>
      <c r="H64" s="46"/>
      <c r="I64" s="46"/>
      <c r="J64" s="46"/>
      <c r="K64" s="46"/>
      <c r="L64" s="46"/>
      <c r="M64" s="4"/>
      <c r="N64" s="83"/>
      <c r="O64" s="83"/>
      <c r="P64" s="83"/>
      <c r="Q64" s="46"/>
      <c r="R64" s="4"/>
      <c r="S64" s="4"/>
      <c r="T64" s="4"/>
      <c r="U64" s="4"/>
      <c r="V64" s="4"/>
      <c r="W64" s="4"/>
    </row>
    <row r="65" spans="2:17" s="9" customFormat="1" ht="15" customHeight="1">
      <c r="B65" s="39"/>
      <c r="C65" s="40"/>
      <c r="D65" s="40"/>
      <c r="E65" s="40"/>
      <c r="F65" s="57"/>
      <c r="H65" s="47"/>
      <c r="I65" s="47"/>
      <c r="J65" s="48"/>
      <c r="K65" s="49"/>
      <c r="L65" s="48"/>
      <c r="M65" s="41"/>
      <c r="N65" s="83"/>
      <c r="O65" s="83"/>
      <c r="P65" s="83"/>
      <c r="Q65" s="47"/>
    </row>
    <row r="66" spans="2:17" s="9" customFormat="1" ht="15.75" customHeight="1">
      <c r="B66" s="39"/>
      <c r="D66" s="42"/>
      <c r="E66" s="42"/>
      <c r="F66" s="57"/>
      <c r="H66" s="47"/>
      <c r="I66" s="47"/>
      <c r="J66" s="48"/>
      <c r="K66" s="50"/>
      <c r="L66" s="48"/>
      <c r="M66" s="41"/>
      <c r="N66" s="39"/>
      <c r="Q66" s="47"/>
    </row>
    <row r="67" spans="2:17" s="9" customFormat="1" ht="18" customHeight="1">
      <c r="B67" s="39"/>
      <c r="D67" s="42"/>
      <c r="E67" s="42"/>
      <c r="F67" s="57"/>
      <c r="H67" s="51"/>
      <c r="I67" s="51"/>
      <c r="J67" s="48"/>
      <c r="K67" s="49"/>
      <c r="L67" s="48"/>
      <c r="M67" s="41"/>
      <c r="N67" s="83"/>
      <c r="O67" s="83"/>
      <c r="P67" s="83"/>
      <c r="Q67" s="47"/>
    </row>
    <row r="68" spans="2:17" s="9" customFormat="1" ht="18" customHeight="1">
      <c r="B68" s="39"/>
      <c r="D68" s="43"/>
      <c r="E68" s="43"/>
      <c r="F68" s="57"/>
      <c r="H68" s="51"/>
      <c r="I68" s="51"/>
      <c r="J68" s="48"/>
      <c r="K68" s="48"/>
      <c r="L68" s="48"/>
      <c r="M68" s="41"/>
      <c r="N68" s="41"/>
      <c r="O68" s="41"/>
      <c r="Q68" s="47"/>
    </row>
    <row r="69" spans="2:23" ht="19.5" customHeight="1">
      <c r="B69" s="58"/>
      <c r="D69" s="32"/>
      <c r="E69" s="4"/>
      <c r="F69" s="55"/>
      <c r="G69" s="4"/>
      <c r="H69" s="52"/>
      <c r="I69" s="52"/>
      <c r="J69" s="52"/>
      <c r="K69" s="46"/>
      <c r="L69" s="53"/>
      <c r="M69" s="31"/>
      <c r="N69" s="31"/>
      <c r="O69" s="4"/>
      <c r="P69" s="4"/>
      <c r="Q69" s="46"/>
      <c r="R69" s="4"/>
      <c r="S69" s="4"/>
      <c r="T69" s="4"/>
      <c r="U69" s="4"/>
      <c r="V69" s="4"/>
      <c r="W69" s="4"/>
    </row>
    <row r="70" spans="2:23" ht="19.5" customHeight="1">
      <c r="B70" s="4"/>
      <c r="C70" s="4"/>
      <c r="D70" s="4"/>
      <c r="E70" s="4"/>
      <c r="F70" s="55"/>
      <c r="G70" s="4"/>
      <c r="H70" s="52"/>
      <c r="I70" s="52"/>
      <c r="J70" s="52"/>
      <c r="K70" s="46"/>
      <c r="L70" s="53"/>
      <c r="M70" s="30"/>
      <c r="N70" s="30"/>
      <c r="O70" s="4"/>
      <c r="P70" s="4"/>
      <c r="Q70" s="46"/>
      <c r="R70" s="4"/>
      <c r="S70" s="4"/>
      <c r="T70" s="4"/>
      <c r="U70" s="4"/>
      <c r="V70" s="4"/>
      <c r="W70" s="4"/>
    </row>
    <row r="71" spans="2:23" ht="12.75">
      <c r="B71" s="4"/>
      <c r="C71" s="4"/>
      <c r="D71" s="4"/>
      <c r="E71" s="4"/>
      <c r="F71" s="55"/>
      <c r="G71" s="4"/>
      <c r="H71" s="46"/>
      <c r="I71" s="46"/>
      <c r="J71" s="46"/>
      <c r="K71" s="46"/>
      <c r="L71" s="46"/>
      <c r="M71" s="4"/>
      <c r="N71" s="4"/>
      <c r="O71" s="4"/>
      <c r="P71" s="4"/>
      <c r="Q71" s="46"/>
      <c r="R71" s="4"/>
      <c r="S71" s="4"/>
      <c r="T71" s="4"/>
      <c r="U71" s="4"/>
      <c r="V71" s="4"/>
      <c r="W71" s="4"/>
    </row>
    <row r="72" spans="2:23" ht="12.75">
      <c r="B72" s="4"/>
      <c r="C72" s="4"/>
      <c r="D72" s="4"/>
      <c r="E72" s="4"/>
      <c r="F72" s="55"/>
      <c r="G72" s="4"/>
      <c r="H72" s="46"/>
      <c r="I72" s="46"/>
      <c r="J72" s="46"/>
      <c r="K72" s="46"/>
      <c r="L72" s="46"/>
      <c r="M72" s="4"/>
      <c r="N72" s="4"/>
      <c r="O72" s="4"/>
      <c r="P72" s="4"/>
      <c r="Q72" s="46"/>
      <c r="R72" s="4"/>
      <c r="S72" s="4"/>
      <c r="T72" s="4"/>
      <c r="U72" s="4"/>
      <c r="V72" s="4"/>
      <c r="W72" s="4"/>
    </row>
    <row r="73" spans="2:23" ht="12.75">
      <c r="B73" s="4"/>
      <c r="C73" s="4"/>
      <c r="D73" s="4"/>
      <c r="E73" s="4"/>
      <c r="F73" s="55"/>
      <c r="G73" s="4"/>
      <c r="H73" s="46"/>
      <c r="I73" s="46"/>
      <c r="J73" s="46"/>
      <c r="K73" s="46"/>
      <c r="L73" s="46"/>
      <c r="M73" s="4"/>
      <c r="N73" s="4"/>
      <c r="O73" s="4"/>
      <c r="P73" s="4"/>
      <c r="Q73" s="46"/>
      <c r="R73" s="4"/>
      <c r="S73" s="4"/>
      <c r="T73" s="4"/>
      <c r="U73" s="4"/>
      <c r="V73" s="4"/>
      <c r="W73" s="4"/>
    </row>
    <row r="74" spans="2:23" ht="12.75">
      <c r="B74" s="4"/>
      <c r="C74" s="4"/>
      <c r="D74" s="4"/>
      <c r="E74" s="4"/>
      <c r="F74" s="55"/>
      <c r="G74" s="4"/>
      <c r="H74" s="46"/>
      <c r="I74" s="46"/>
      <c r="J74" s="46"/>
      <c r="K74" s="46"/>
      <c r="L74" s="46"/>
      <c r="M74" s="4"/>
      <c r="N74" s="4"/>
      <c r="O74" s="4"/>
      <c r="P74" s="4"/>
      <c r="Q74" s="46"/>
      <c r="R74" s="4"/>
      <c r="S74" s="4"/>
      <c r="T74" s="4"/>
      <c r="U74" s="4"/>
      <c r="V74" s="4"/>
      <c r="W74" s="4"/>
    </row>
    <row r="75" spans="2:23" ht="12.75">
      <c r="B75" s="4"/>
      <c r="C75" s="4"/>
      <c r="D75" s="4"/>
      <c r="E75" s="4"/>
      <c r="F75" s="55"/>
      <c r="G75" s="4"/>
      <c r="H75" s="46"/>
      <c r="I75" s="46"/>
      <c r="J75" s="46"/>
      <c r="K75" s="46"/>
      <c r="L75" s="46"/>
      <c r="M75" s="4"/>
      <c r="N75" s="4"/>
      <c r="O75" s="4"/>
      <c r="P75" s="4"/>
      <c r="Q75" s="46"/>
      <c r="R75" s="4"/>
      <c r="S75" s="4"/>
      <c r="T75" s="4"/>
      <c r="U75" s="4"/>
      <c r="V75" s="4"/>
      <c r="W75" s="4"/>
    </row>
    <row r="76" spans="2:23" ht="12.75">
      <c r="B76" s="4"/>
      <c r="C76" s="4"/>
      <c r="D76" s="4"/>
      <c r="E76" s="4"/>
      <c r="F76" s="55"/>
      <c r="G76" s="4"/>
      <c r="H76" s="46"/>
      <c r="I76" s="46"/>
      <c r="J76" s="46"/>
      <c r="K76" s="46"/>
      <c r="L76" s="46"/>
      <c r="M76" s="4"/>
      <c r="N76" s="4"/>
      <c r="O76" s="4"/>
      <c r="P76" s="4"/>
      <c r="Q76" s="46"/>
      <c r="R76" s="4"/>
      <c r="S76" s="4"/>
      <c r="T76" s="4"/>
      <c r="U76" s="4"/>
      <c r="V76" s="4"/>
      <c r="W76" s="4"/>
    </row>
    <row r="77" spans="2:23" ht="12.75">
      <c r="B77" s="4"/>
      <c r="C77" s="4"/>
      <c r="D77" s="4"/>
      <c r="E77" s="4"/>
      <c r="F77" s="55"/>
      <c r="G77" s="4"/>
      <c r="H77" s="46"/>
      <c r="I77" s="46"/>
      <c r="J77" s="46"/>
      <c r="K77" s="46"/>
      <c r="L77" s="46"/>
      <c r="M77" s="4"/>
      <c r="N77" s="4"/>
      <c r="O77" s="4"/>
      <c r="P77" s="4"/>
      <c r="Q77" s="46"/>
      <c r="R77" s="4"/>
      <c r="S77" s="4"/>
      <c r="T77" s="4"/>
      <c r="U77" s="4"/>
      <c r="V77" s="4"/>
      <c r="W77" s="4"/>
    </row>
    <row r="78" spans="2:23" ht="12.75">
      <c r="B78" s="4"/>
      <c r="C78" s="4"/>
      <c r="D78" s="4"/>
      <c r="E78" s="4"/>
      <c r="F78" s="55"/>
      <c r="G78" s="4"/>
      <c r="H78" s="46"/>
      <c r="I78" s="46"/>
      <c r="J78" s="46"/>
      <c r="K78" s="46"/>
      <c r="L78" s="46"/>
      <c r="M78" s="4"/>
      <c r="N78" s="4"/>
      <c r="O78" s="4"/>
      <c r="P78" s="4"/>
      <c r="Q78" s="46"/>
      <c r="R78" s="4"/>
      <c r="S78" s="4"/>
      <c r="T78" s="4"/>
      <c r="U78" s="4"/>
      <c r="V78" s="4"/>
      <c r="W78" s="4"/>
    </row>
    <row r="79" spans="2:23" ht="12.75">
      <c r="B79" s="4"/>
      <c r="C79" s="4"/>
      <c r="D79" s="4"/>
      <c r="E79" s="4"/>
      <c r="F79" s="55"/>
      <c r="G79" s="4"/>
      <c r="H79" s="46"/>
      <c r="I79" s="46"/>
      <c r="J79" s="46"/>
      <c r="K79" s="46"/>
      <c r="L79" s="46"/>
      <c r="M79" s="4"/>
      <c r="N79" s="4"/>
      <c r="O79" s="4"/>
      <c r="P79" s="4"/>
      <c r="Q79" s="46"/>
      <c r="R79" s="4"/>
      <c r="S79" s="4"/>
      <c r="T79" s="4"/>
      <c r="U79" s="4"/>
      <c r="V79" s="4"/>
      <c r="W79" s="4"/>
    </row>
    <row r="80" spans="2:23" ht="12.75">
      <c r="B80" s="4"/>
      <c r="C80" s="4"/>
      <c r="D80" s="4"/>
      <c r="E80" s="4"/>
      <c r="F80" s="55"/>
      <c r="G80" s="4"/>
      <c r="H80" s="46"/>
      <c r="I80" s="46"/>
      <c r="J80" s="46"/>
      <c r="K80" s="46"/>
      <c r="L80" s="46"/>
      <c r="M80" s="4"/>
      <c r="N80" s="4"/>
      <c r="O80" s="4"/>
      <c r="P80" s="4"/>
      <c r="Q80" s="46"/>
      <c r="R80" s="4"/>
      <c r="S80" s="4"/>
      <c r="T80" s="4"/>
      <c r="U80" s="4"/>
      <c r="V80" s="4"/>
      <c r="W80" s="4"/>
    </row>
    <row r="81" spans="2:23" ht="12.75">
      <c r="B81" s="4"/>
      <c r="C81" s="4"/>
      <c r="D81" s="4"/>
      <c r="E81" s="4"/>
      <c r="F81" s="55"/>
      <c r="G81" s="4"/>
      <c r="H81" s="46"/>
      <c r="I81" s="46"/>
      <c r="J81" s="46"/>
      <c r="K81" s="46"/>
      <c r="L81" s="46"/>
      <c r="M81" s="4"/>
      <c r="N81" s="4"/>
      <c r="O81" s="4"/>
      <c r="P81" s="4"/>
      <c r="Q81" s="46"/>
      <c r="R81" s="4"/>
      <c r="S81" s="4"/>
      <c r="T81" s="4"/>
      <c r="U81" s="4"/>
      <c r="V81" s="4"/>
      <c r="W81" s="4"/>
    </row>
    <row r="82" spans="2:23" ht="12.75">
      <c r="B82" s="4"/>
      <c r="C82" s="4"/>
      <c r="D82" s="4"/>
      <c r="E82" s="4"/>
      <c r="F82" s="55"/>
      <c r="G82" s="4"/>
      <c r="H82" s="46"/>
      <c r="I82" s="46"/>
      <c r="J82" s="46"/>
      <c r="K82" s="46"/>
      <c r="L82" s="46"/>
      <c r="M82" s="4"/>
      <c r="N82" s="4"/>
      <c r="O82" s="4"/>
      <c r="P82" s="4"/>
      <c r="Q82" s="46"/>
      <c r="R82" s="4"/>
      <c r="S82" s="4"/>
      <c r="T82" s="4"/>
      <c r="U82" s="4"/>
      <c r="V82" s="4"/>
      <c r="W82" s="4"/>
    </row>
    <row r="83" spans="2:23" ht="12.75">
      <c r="B83" s="4"/>
      <c r="C83" s="4"/>
      <c r="D83" s="4"/>
      <c r="E83" s="4"/>
      <c r="F83" s="55"/>
      <c r="G83" s="4"/>
      <c r="H83" s="46"/>
      <c r="I83" s="46"/>
      <c r="J83" s="46"/>
      <c r="K83" s="46"/>
      <c r="L83" s="46"/>
      <c r="M83" s="4"/>
      <c r="N83" s="4"/>
      <c r="O83" s="4"/>
      <c r="P83" s="4"/>
      <c r="Q83" s="46"/>
      <c r="R83" s="4"/>
      <c r="S83" s="4"/>
      <c r="T83" s="4"/>
      <c r="U83" s="4"/>
      <c r="V83" s="4"/>
      <c r="W83" s="4"/>
    </row>
  </sheetData>
  <sheetProtection/>
  <mergeCells count="47">
    <mergeCell ref="A37:A47"/>
    <mergeCell ref="H20:Q26"/>
    <mergeCell ref="C20:D26"/>
    <mergeCell ref="C49:Q51"/>
    <mergeCell ref="C37:Q39"/>
    <mergeCell ref="C41:D47"/>
    <mergeCell ref="H41:Q47"/>
    <mergeCell ref="C48:D48"/>
    <mergeCell ref="A49:A53"/>
    <mergeCell ref="C53:D53"/>
    <mergeCell ref="F7:G7"/>
    <mergeCell ref="H7:Q7"/>
    <mergeCell ref="F8:F12"/>
    <mergeCell ref="I9:Q9"/>
    <mergeCell ref="H9:H12"/>
    <mergeCell ref="I10:L10"/>
    <mergeCell ref="M10:Q10"/>
    <mergeCell ref="J11:L11"/>
    <mergeCell ref="N11:Q11"/>
    <mergeCell ref="G8:G12"/>
    <mergeCell ref="H31:Q36"/>
    <mergeCell ref="C15:D15"/>
    <mergeCell ref="M11:M12"/>
    <mergeCell ref="H8:Q8"/>
    <mergeCell ref="A5:Q5"/>
    <mergeCell ref="A7:A12"/>
    <mergeCell ref="B7:B12"/>
    <mergeCell ref="C7:C12"/>
    <mergeCell ref="D7:D12"/>
    <mergeCell ref="E7:E12"/>
    <mergeCell ref="I11:I12"/>
    <mergeCell ref="H53:Q53"/>
    <mergeCell ref="C54:Q56"/>
    <mergeCell ref="C58:D58"/>
    <mergeCell ref="A27:A36"/>
    <mergeCell ref="A16:A26"/>
    <mergeCell ref="C16:Q18"/>
    <mergeCell ref="C27:Q29"/>
    <mergeCell ref="C31:D36"/>
    <mergeCell ref="H58:Q58"/>
    <mergeCell ref="A54:A58"/>
    <mergeCell ref="N64:P64"/>
    <mergeCell ref="N65:P65"/>
    <mergeCell ref="N67:P67"/>
    <mergeCell ref="M60:O60"/>
    <mergeCell ref="M61:O61"/>
    <mergeCell ref="M62:O62"/>
  </mergeCells>
  <printOptions/>
  <pageMargins left="0" right="0" top="0.5905511811023623" bottom="0.3937007874015748" header="0" footer="0.11811023622047245"/>
  <pageSetup horizontalDpi="300" verticalDpi="300" orientation="landscape" paperSize="9" scale="93" r:id="rId3"/>
  <headerFooter alignWithMargins="0">
    <oddFooter>&amp;L&amp;"Arial CE,Kursywa"&amp;8PROGRAMY i PROJEKTY realizowane z budżetu UE &amp;R&amp;"Arial CE,Kursywa"&amp;8&amp;P</oddFooter>
  </headerFooter>
  <rowBreaks count="1" manualBreakCount="1">
    <brk id="26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promo</dc:creator>
  <cp:keywords/>
  <dc:description/>
  <cp:lastModifiedBy>EdytaS</cp:lastModifiedBy>
  <cp:lastPrinted>2008-12-05T08:44:34Z</cp:lastPrinted>
  <dcterms:created xsi:type="dcterms:W3CDTF">2004-11-09T17:22:31Z</dcterms:created>
  <dcterms:modified xsi:type="dcterms:W3CDTF">2009-01-05T01:36:46Z</dcterms:modified>
  <cp:category/>
  <cp:version/>
  <cp:contentType/>
  <cp:contentStatus/>
</cp:coreProperties>
</file>