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GD i RTV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<sst xmlns="http://schemas.openxmlformats.org/spreadsheetml/2006/main" count="62" uniqueCount="52">
  <si>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Lp.</t>
  </si>
  <si>
    <t>Nazwa towaru</t>
  </si>
  <si>
    <t>Ilość</t>
  </si>
  <si>
    <t>Cena jedn. netto</t>
  </si>
  <si>
    <t>Wartość netto</t>
  </si>
  <si>
    <t>Cena jedn. brutto</t>
  </si>
  <si>
    <t>Wartość brutto</t>
  </si>
  <si>
    <t>Opis produktu</t>
  </si>
  <si>
    <t xml:space="preserve">Okap kuchenny </t>
  </si>
  <si>
    <t>• moc wzmacniacza - 2 W • tuner radiowy FM • wyświetlacz LCD
• odtwarzacz CD, WMA i MP3 • port USB i wejście audio 3,5 mm • dynamiczne wzmocnienie basów • dźwięk stereo • zasilacz (w zestawie) lub baterie - 6 x LR14 (brak w zestawie)</t>
  </si>
  <si>
    <t xml:space="preserve">Lampa owadobójcza </t>
  </si>
  <si>
    <t xml:space="preserve">Nawilżacz powietrza </t>
  </si>
  <si>
    <t>Sterylizator mikrofalowy do butelek i smoczków</t>
  </si>
  <si>
    <t>Kuchenka mikrofalowa</t>
  </si>
  <si>
    <t>Indukcja z piekarnikiem</t>
  </si>
  <si>
    <t>Czajnik elektryczny mocy 2200 W. Obudowa z wysokiej jakości szkła z elementami dekoracyjnymi oraz stalową pokrywką. Produkt posiada filtr zatrzymujący osady wapnia. Automatyczna, uchylna pokrywa otwierana jest za pomocą przycisku. Czajnik o pojemności 1.7 litra.</t>
  </si>
  <si>
    <t>nr zadania z wniosku</t>
  </si>
  <si>
    <t>Zadanie 1 pkt 10 Wyposażenie- anke kuchenny- cross financing</t>
  </si>
  <si>
    <t>Zadanie 1 pkt 3 Wyposażenie -sala dla dzieci</t>
  </si>
  <si>
    <t>3</t>
  </si>
  <si>
    <t>Radioodtwarzacz</t>
  </si>
  <si>
    <t>Zadanie 1 pkt 8 Wyposażenie - aneks kuchenny</t>
  </si>
  <si>
    <t>Lodówka</t>
  </si>
  <si>
    <t>Czajnik elektryczny</t>
  </si>
  <si>
    <t>Zadanie 1 pkt 11 Wyposażenie - gabinet dyrektora</t>
  </si>
  <si>
    <t>Laptop z oprogramowaniem</t>
  </si>
  <si>
    <t>Urządzenie wielofunkcyjne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</si>
  <si>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</si>
  <si>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</si>
  <si>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</si>
  <si>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</si>
  <si>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</si>
  <si>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</si>
  <si>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</si>
  <si>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</si>
  <si>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</si>
  <si>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</si>
  <si>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</si>
  <si>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</si>
  <si>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Pojemność komory co najmniej 25 l, komora oraz obudowa wykonane ze stali nierdzewnej, sterowanie manualne, co najmniej 4 poziomy mocy mikrofali, funkcja rozmrażania, podgrzewania, grill, obrotowy talerz, zakres zegara 30 minut, moc mikrofal co najmniej 900 W, zasilanie z sieci, przewód zasilający w zestawie</t>
  </si>
  <si>
    <t>Pojemnik do sterylizacji do butelek dla dzieci do użycia w kuchence mikrofalowej, pojemność: możliwość sterylizacji przynajmniej 6 butelek, czas sterylizacji: max 6 minut, okres przez jaki butelka pozostaje sterylna: do 24 godzin przy zamkniętej pokrywie pojemnika, wyposażony w szczypce do wyjmowania butelek i szczotkę do mycia butelek, wysokość pojemnika: 160-180 mm</t>
  </si>
  <si>
    <t>Zadanie 1 pkt 9 Wyposażenie aneks kuchenny: zmywarko-wypażarka</t>
  </si>
  <si>
    <t>Zmywarko-wypażarka</t>
  </si>
  <si>
    <t>Obszar działania: 150 m²; Moc całkowita: 38 W; Lampy: 2 x 15 W; Światło UV o długość fali 365 nm; Napięcie siatki: 2000–2200 V, Przyrząd do zawieszania z łańcuszkiem; Lekka obudowa z blachy metalowej z krawędziami z tworzywa sztucznego; Włącznik/wyłącznik na przedniej stronie; Zasilanie: 220–230 V ~ | 50 Hz; kabel zasilający w zestawie</t>
  </si>
  <si>
    <t>napięcie: 100-240 V; moc: 8-32 W; wyjście: 480g/h; wielkość pomieszczenia: do 100 m2; certyfikaty: CE, ETL; Szerokość 20 cm; Długość 47 cm; Waga 3.90 kg; Wysokość 29 cm; Pojemność 6 l.</t>
  </si>
  <si>
    <t>Kolor frontu piekarnika  Inox-czarny; Kolor płyty grzewczej – czarny, rodzaj piekarnika – elektryczny; Wyposażenie - Instrukcja obsługi w języku polskim, Karta gwarancyjna; Gwarancja 24 miesiące; Chłodne drzwi piekarnika – Tak; Funkcje dodatkowe - Automatyczne wyłączanie, Pojemność XXL, Szybki nagrzew, Timer; Napięcie zasilania [V] 230, 400; Pojemność [l] 77; Program samooczyszczania; Emalia łatwoczyszcząca; Rodzaj kuchni  Elektryczna; Typ prowadnic – Teleskopowe; Programator sensorowy Ts; Termoobieg – Tak; Wskaźnik ciepła resztkowego - w płycie grzewczej; Piekarnik - Grill (opiekacz) Tak, Liczba funkcji 11; Wnętrze - emalia łatwoczyszcząca; Płyta - liczba pól grzewczych – 4; Rodzaj płyty grzewczej  Indukcyjna; Moc przyłączeniowa [kW] 12; Klasa energetyczna A. Wymiary Głębokość [cm] 60; Szerokość [cm] 60, Wysokość [cm] 85</t>
  </si>
  <si>
    <t>Okap w kolorze: Szary/szara szyba. Rodzaj okapu – kominowy; Instrukcja obsługi w języku polskim; Klasa energetyczna – E; Gwarancja 24 miesiące, Door To Door; Liczba silników -1; Moc silnika [W] 100; Poziom hałasu [dB] – 59; Wydajność maksymalna [m3/h] -203.6; Liczba prędkości - 3; Regulacja prędkości – Skokowa; Sterowanie – Mechaniczne; Tryb pracy - pochłaniacz, wyciąg; Oświetlenie Halogenowe; Filtr przeciwtłuszczowy aluminiowy;  Średnica wylotu powietrza – 10; Szerokość [cm] 60; Średnica wylotu powietrza [cm] 10; Głębokość [cm] 31.8; Wysokość minimalna [cm] 69; Wysokość maksymalna [cm] 92.</t>
  </si>
  <si>
    <t>Lodówka o wymiarach: Wysokość [cm] 185, szerokość [cm] 59.5, Głębokość [cm] 66.8; Kolor - metaliczny grafit, wykończenie boków - metaliczny grafit, wykończenie frontu - metaliczny grafit, Położenie zamrażarki - na dole; Bezszronowa (No Frost) - Pełny No Frost; Czas utrzymania temperatury w przypadku braku zasilania [h] 20; Kompresor inwerterowy – tak; Liczba agregatów – 1; Liczba termostatów – 2; Sterowanie – elektroniczne; Liczba drzwi – 2; Zmiana kierunku otwierania drzwi – tak; Funkcje dodatkowe - Action Freeze, Alarm otwartych drzwi, Funkcja wakacje, Multiflow, Wyświetlacz elektroniczny, Sterowanie smartfonem – nie; Klasa klimatyczna - SN, T; Poziom hałasu (dB) 39; Roczne zużycie prądu 280 kWh; Klasa energetyczna A+; Chłodziarka - Pojemność użytkowa chłodziarki [l] 212; Sposób odszraniania (rozmrażania) chłodziarki - No-Frost; Rodzaj półek – szklane; Liczba półek – 3; Liczba pojemników na warzywa – 1; Liczba półek na butelki – 1; Szybkie chłodzenie – nie; Komora zero – nie; Dystrybutor wody – nie; Zamrażarka - Pojemność użytkowa zamrażarki [l] 98; Sposób odszraniania (rozmrażania) zamrażalnika - No-Frost; Zdolność zamrażania [kg/24h] – 12, Liczba pojemników w zamrażarce – 3; Szybkie zamrażanie – tak; Kostkarka do lodu – nie; Gwarancja - 24 miesiące, Door To Door.</t>
  </si>
  <si>
    <t>Profesjonalna zmywarka z funkcją wyparzania; sterownie elektromechaniczne; czytelne i trwałe oznakowanie na panelu sterowania / odpowiednio pochylony panel zapewniający komfort pracy; ergonomiczny uchwyt; przystosowana do mycia talerzy, szkła, tac i pojemników GN 1/1; maksymalna wysokość mytego naczynia 320 mm; precyzyjny jelitkowy dozownik płynu myjącego i nabłyszczającego; cykl mycia 120 s lub 180 s; wydajność koszy na godzinę - 30/h; 24/h; kontrolki temperatury pracy bojlera i komory; 2 pary ramion myjąco-płuczących (góra/dół); zużycie wody 2,5 l/cykl; moc grzałki komory - 2 kW; moc grzałki bojlera - 3 kW lub 4,5 kW; kosz 500x500 mm; w komplecie 3 kosze: do talerzy, uniwersalny, do szkła oraz pojemnik na sztućce; uniwersalny system zasilania umożliwiający konfigurację napięcia zasilającego 230 lub 400 V; opcjonalnie możliwość zastosowania filtra powierzchniowego; urządzenie powinno posiadać zamontowany uzdatniacz wody; płyn do mycia i nabłyszczania w cenie; wysokość komory wsadowej ~370 mm; Napięcie - U : 230/400 V; Moc grzałki bojlera : 3/4.5 kW; Moc zainstalowana : 5.4/6.9 kW; Moc elektryczna : 3.4/4.9 kW; Wymiary: Szerokość - W : 565 mm, Głębokość - D : 685 mm, Wysokość - H : 835 mm, Długość cyklu pracy : 120/180 sek</t>
  </si>
  <si>
    <t>UWAGA! OPIS LAPTOPA W ODZIELNYM ZAŁĄCZNIKU.</t>
  </si>
  <si>
    <t>Technologia druku - technologia laserowa; Funkcje standardowe kopiarka, drukarka sieciowa, kolorowy skaner sieciowy
Format oryginału A4; Format kopii A4-A6; Prędkość druku- 40 stron A4 / min.
Dostępne rozdzielczości drukowania - min. 600x600 dpi i 1200 x 1200 dpi 
Czas wydruku pierwszej strony - maks. 7 sek.
Czas nagrzewania maks. 20 sek. ; Kopiowanie wielokrotne 1- 999 kopii
Pamięć RAM - min. 512 MB (możliwość rozbudowy do min. 1536 MB); Zoom - 25-400% 
Panel operatora - wyposażony w ekran LCD, 
opisy na panelu oraz  komunikaty na ekranie w języku polskim
Dupleks automatyczny, w standardzie
Podajnik dokumentów - automatyczny, dwustronny - jednoprzebiegowy, na min. 50 ark. (80 g/m2), w standardzie 
Podajniki papieru min. 1 kaseta na min. 250 ark. A5-A4 (80 g/m2), 60-160 g/m2;
taca uniwersalna  na min. 50 ark. A6-A4 (80 g/m2), 60-220 g/m2
Funkcja druku sieciowego w standardzie; Emulacje PCL 6, PostScript 3
Interfejsy - USB 2.0,  Ethernet 10/100/1000Base-T, USB dla pamięci przenośnej, gniazdo karty SD
Funkcja skanowania sieciowego - w standardzie, skanowanie pełno-kolorowe 
Funkcje skanowania - skanowanie do e-mail, do FTP,  do-SMB, TWAIN, WSD, do pamięci przenośnej USB, skanowanie ciągłe 
Rozdzielczość skanowania 600 dpi; Prędkość skanowania - W trybie mono: min. 40 obrazów/min. (A4, 300 dpi), 
W trybie kolorowym: min. 20 obrazów/ min. (A4, 300 dpi); Typy plików - PDF, JPEG, TIFF, XPS
Możliwość rozbudowy - Dodatkowy podajnik lub podajniki papieru, o pojemności łącznej min. 500 ark. formatu A4 – A5, 80 g/m2
Materiały eksploatacyjne jako wyposażenie standardowe 
(dostarczone w komplecie w ramach oferowanej ceny jednostkowej).Tonery - właściwa ilość, która zapewni wydrukowanie minimum 3 000 stron A4 przy pokryciu zgodnie z ISO19752.; Bębny -  właściwa ilość, która zapewni wydrukowanie minimum 100 000 stron A4. Dostarczone materiały muszą być nowe i nieużywane, pierwszej kategorii oraz wyprodukowane przez producenta oferowanych urządzeń; Gwarancja - 24 miesiące</t>
  </si>
  <si>
    <t>VAT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</si>
</sst>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8"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9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49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2">
    <xf numFmtId="49" fontId="0" fillId="0" borderId="0" xfId="0" applyNumberFormat="1" applyFill="1" applyAlignment="1" applyProtection="1">
      <alignment/>
      <protection/>
    </xf>
    <xf numFmtId="49" fontId="1" fillId="33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 horizontal="left" vertical="top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9" fontId="1" fillId="33" borderId="0" xfId="0" applyNumberFormat="1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 horizontal="left" vertical="top" wrapText="1"/>
      <protection/>
    </xf>
    <xf numFmtId="49" fontId="0" fillId="35" borderId="0" xfId="0" applyNumberFormat="1" applyFont="1" applyFill="1" applyAlignment="1" applyProtection="1">
      <alignment horizontal="left" vertical="top" wrapText="1"/>
      <protection/>
    </xf>
    <xf numFmtId="49" fontId="0" fillId="13" borderId="0" xfId="0" applyNumberFormat="1" applyFont="1" applyFill="1" applyAlignment="1" applyProtection="1">
      <alignment horizontal="left" vertical="top" wrapText="1"/>
      <protection/>
    </xf>
    <xf numFmtId="49" fontId="0" fillId="16" borderId="0" xfId="0" applyNumberFormat="1" applyFont="1" applyFill="1" applyAlignment="1" applyProtection="1">
      <alignment horizontal="left"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0" fillId="36" borderId="0" xfId="0" applyNumberFormat="1" applyFont="1" applyFill="1" applyAlignment="1" applyProtection="1">
      <alignment horizontal="left" vertical="top" wrapText="1"/>
      <protection/>
    </xf>
    <xf numFmtId="49" fontId="41" fillId="0" borderId="0" xfId="0" applyNumberFormat="1" applyFont="1" applyFill="1" applyAlignment="1" applyProtection="1">
      <alignment horizontal="left" vertical="top"/>
      <protection/>
    </xf>
    <xf numFmtId="49" fontId="42" fillId="0" borderId="0" xfId="0" applyNumberFormat="1" applyFont="1" applyFill="1" applyAlignment="1" applyProtection="1">
      <alignment horizontal="left" vertical="top" wrapText="1"/>
      <protection/>
    </xf>
    <xf numFmtId="171" fontId="1" fillId="33" borderId="0" xfId="0" applyNumberFormat="1" applyFont="1" applyFill="1" applyAlignment="1" applyProtection="1">
      <alignment horizontal="center"/>
      <protection/>
    </xf>
    <xf numFmtId="171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 vertical="top"/>
      <protection/>
    </xf>
    <xf numFmtId="2" fontId="0" fillId="0" borderId="0" xfId="0" applyNumberFormat="1" applyFont="1" applyFill="1" applyAlignment="1" applyProtection="1">
      <alignment horizontal="left" vertical="top"/>
      <protection/>
    </xf>
    <xf numFmtId="2" fontId="1" fillId="0" borderId="0" xfId="0" applyNumberFormat="1" applyFont="1" applyFill="1" applyAlignment="1" applyProtection="1">
      <alignment horizontal="left" vertical="top"/>
      <protection/>
    </xf>
    <xf numFmtId="9" fontId="1" fillId="0" borderId="0" xfId="0" applyNumberFormat="1" applyFont="1" applyFill="1" applyAlignment="1" applyProtection="1">
      <alignment horizontal="center" vertical="top"/>
      <protection/>
    </xf>
    <xf numFmtId="49" fontId="0" fillId="0" borderId="0" xfId="0" applyNumberFormat="1" applyFill="1" applyAlignment="1" applyProtection="1">
      <alignment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0</xdr:rowOff>
    </xdr:from>
    <xdr:to>
      <xdr:col>9</xdr:col>
      <xdr:colOff>2619375</xdr:colOff>
      <xdr:row>0</xdr:row>
      <xdr:rowOff>742950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7562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23.7109375" style="0" customWidth="1"/>
    <col min="5" max="5" width="14.00390625" style="16" customWidth="1"/>
    <col min="6" max="6" width="10.7109375" style="16" bestFit="1" customWidth="1"/>
    <col min="7" max="7" width="10.7109375" style="16" customWidth="1"/>
    <col min="8" max="9" width="10.7109375" style="16" bestFit="1" customWidth="1"/>
    <col min="10" max="10" width="98.7109375" style="0" customWidth="1"/>
  </cols>
  <sheetData>
    <row r="1" spans="1:9" ht="66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11" ht="14.25">
      <c r="A2" s="1" t="s">
        <v>0</v>
      </c>
      <c r="B2" s="6" t="s">
        <v>16</v>
      </c>
      <c r="C2" s="1" t="s">
        <v>1</v>
      </c>
      <c r="D2" s="1" t="s">
        <v>2</v>
      </c>
      <c r="E2" s="15" t="s">
        <v>3</v>
      </c>
      <c r="F2" s="15" t="s">
        <v>4</v>
      </c>
      <c r="G2" s="15" t="s">
        <v>51</v>
      </c>
      <c r="H2" s="15" t="s">
        <v>5</v>
      </c>
      <c r="I2" s="15" t="s">
        <v>6</v>
      </c>
      <c r="J2" s="1" t="s">
        <v>7</v>
      </c>
      <c r="K2" s="1"/>
    </row>
    <row r="3" spans="1:11" ht="57.75" customHeight="1">
      <c r="A3" s="5" t="s">
        <v>27</v>
      </c>
      <c r="B3" s="9" t="s">
        <v>18</v>
      </c>
      <c r="C3" s="3" t="s">
        <v>20</v>
      </c>
      <c r="D3" s="18">
        <v>1</v>
      </c>
      <c r="E3" s="17"/>
      <c r="F3" s="19">
        <f>D3*E3</f>
        <v>0</v>
      </c>
      <c r="G3" s="20"/>
      <c r="H3" s="19">
        <f>ROUND(E3*(1+G3),2)</f>
        <v>0</v>
      </c>
      <c r="I3" s="19">
        <f>D3*H3</f>
        <v>0</v>
      </c>
      <c r="J3" s="2" t="s">
        <v>9</v>
      </c>
      <c r="K3" s="4"/>
    </row>
    <row r="4" spans="1:11" ht="172.5">
      <c r="A4" s="5" t="s">
        <v>28</v>
      </c>
      <c r="B4" s="10" t="s">
        <v>21</v>
      </c>
      <c r="C4" s="3" t="s">
        <v>22</v>
      </c>
      <c r="D4" s="18">
        <v>1</v>
      </c>
      <c r="E4" s="17"/>
      <c r="F4" s="19">
        <f>D4*E4</f>
        <v>0</v>
      </c>
      <c r="G4" s="20"/>
      <c r="H4" s="19">
        <f>ROUND(E4*(1+G4),2)</f>
        <v>0</v>
      </c>
      <c r="I4" s="19">
        <f>D4*H4</f>
        <v>0</v>
      </c>
      <c r="J4" s="2" t="s">
        <v>47</v>
      </c>
      <c r="K4" s="4"/>
    </row>
    <row r="5" spans="1:11" ht="63" customHeight="1">
      <c r="A5" s="5" t="s">
        <v>19</v>
      </c>
      <c r="B5" s="10" t="s">
        <v>21</v>
      </c>
      <c r="C5" s="3" t="s">
        <v>12</v>
      </c>
      <c r="D5" s="18">
        <v>2</v>
      </c>
      <c r="E5" s="17"/>
      <c r="F5" s="19">
        <f>D5*E5</f>
        <v>0</v>
      </c>
      <c r="G5" s="20"/>
      <c r="H5" s="19">
        <f>ROUND(E5*(1+G5),2)</f>
        <v>0</v>
      </c>
      <c r="I5" s="19">
        <f aca="true" t="shared" si="0" ref="I5:I15">D5*H5</f>
        <v>0</v>
      </c>
      <c r="J5" s="11" t="s">
        <v>40</v>
      </c>
      <c r="K5" s="4"/>
    </row>
    <row r="6" spans="1:11" ht="51.75" customHeight="1">
      <c r="A6" s="5" t="s">
        <v>29</v>
      </c>
      <c r="B6" s="10" t="s">
        <v>21</v>
      </c>
      <c r="C6" s="3" t="s">
        <v>13</v>
      </c>
      <c r="D6" s="18">
        <v>1</v>
      </c>
      <c r="E6" s="17"/>
      <c r="F6" s="19">
        <f aca="true" t="shared" si="1" ref="F6:F15">D6*E6</f>
        <v>0</v>
      </c>
      <c r="G6" s="20"/>
      <c r="H6" s="19">
        <f aca="true" t="shared" si="2" ref="H6:H15">ROUND(E6*(1+G6),2)</f>
        <v>0</v>
      </c>
      <c r="I6" s="19">
        <f t="shared" si="0"/>
        <v>0</v>
      </c>
      <c r="J6" s="11" t="s">
        <v>39</v>
      </c>
      <c r="K6" s="4"/>
    </row>
    <row r="7" spans="1:11" ht="129" customHeight="1">
      <c r="A7" s="5" t="s">
        <v>30</v>
      </c>
      <c r="B7" s="10" t="s">
        <v>21</v>
      </c>
      <c r="C7" s="3" t="s">
        <v>14</v>
      </c>
      <c r="D7" s="18">
        <v>1</v>
      </c>
      <c r="E7" s="17"/>
      <c r="F7" s="19">
        <f t="shared" si="1"/>
        <v>0</v>
      </c>
      <c r="G7" s="20"/>
      <c r="H7" s="19">
        <f t="shared" si="2"/>
        <v>0</v>
      </c>
      <c r="I7" s="19">
        <f t="shared" si="0"/>
        <v>0</v>
      </c>
      <c r="J7" s="5" t="s">
        <v>45</v>
      </c>
      <c r="K7" s="4"/>
    </row>
    <row r="8" spans="1:11" ht="69" customHeight="1">
      <c r="A8" s="5" t="s">
        <v>31</v>
      </c>
      <c r="B8" s="10" t="s">
        <v>21</v>
      </c>
      <c r="C8" s="3" t="s">
        <v>10</v>
      </c>
      <c r="D8" s="18">
        <v>1</v>
      </c>
      <c r="E8" s="17"/>
      <c r="F8" s="19">
        <f t="shared" si="1"/>
        <v>0</v>
      </c>
      <c r="G8" s="20"/>
      <c r="H8" s="19">
        <f t="shared" si="2"/>
        <v>0</v>
      </c>
      <c r="I8" s="19">
        <f t="shared" si="0"/>
        <v>0</v>
      </c>
      <c r="J8" s="2" t="s">
        <v>43</v>
      </c>
      <c r="K8" s="4"/>
    </row>
    <row r="9" spans="1:11" ht="54" customHeight="1">
      <c r="A9" s="5" t="s">
        <v>32</v>
      </c>
      <c r="B9" s="10" t="s">
        <v>21</v>
      </c>
      <c r="C9" s="3" t="s">
        <v>23</v>
      </c>
      <c r="D9" s="18">
        <v>1</v>
      </c>
      <c r="E9" s="17"/>
      <c r="F9" s="19">
        <f t="shared" si="1"/>
        <v>0</v>
      </c>
      <c r="G9" s="20"/>
      <c r="H9" s="19">
        <f t="shared" si="2"/>
        <v>0</v>
      </c>
      <c r="I9" s="19">
        <f t="shared" si="0"/>
        <v>0</v>
      </c>
      <c r="J9" s="2" t="s">
        <v>15</v>
      </c>
      <c r="K9" s="4"/>
    </row>
    <row r="10" spans="1:11" ht="174.75" customHeight="1">
      <c r="A10" s="5" t="s">
        <v>33</v>
      </c>
      <c r="B10" s="12" t="s">
        <v>41</v>
      </c>
      <c r="C10" s="13" t="s">
        <v>42</v>
      </c>
      <c r="D10" s="18">
        <v>1</v>
      </c>
      <c r="E10" s="17"/>
      <c r="F10" s="19">
        <f t="shared" si="1"/>
        <v>0</v>
      </c>
      <c r="G10" s="20"/>
      <c r="H10" s="19">
        <f t="shared" si="2"/>
        <v>0</v>
      </c>
      <c r="I10" s="19">
        <f t="shared" si="0"/>
        <v>0</v>
      </c>
      <c r="J10" s="5" t="s">
        <v>48</v>
      </c>
      <c r="K10" s="4"/>
    </row>
    <row r="11" spans="1:11" ht="123" customHeight="1">
      <c r="A11" s="5" t="s">
        <v>34</v>
      </c>
      <c r="B11" s="7" t="s">
        <v>17</v>
      </c>
      <c r="C11" s="3" t="s">
        <v>8</v>
      </c>
      <c r="D11" s="18">
        <v>1</v>
      </c>
      <c r="E11" s="17"/>
      <c r="F11" s="19">
        <f t="shared" si="1"/>
        <v>0</v>
      </c>
      <c r="G11" s="20"/>
      <c r="H11" s="19">
        <f t="shared" si="2"/>
        <v>0</v>
      </c>
      <c r="I11" s="19">
        <f t="shared" si="0"/>
        <v>0</v>
      </c>
      <c r="J11" s="2" t="s">
        <v>46</v>
      </c>
      <c r="K11" s="4"/>
    </row>
    <row r="12" spans="1:11" ht="63.75" customHeight="1">
      <c r="A12" s="5" t="s">
        <v>35</v>
      </c>
      <c r="B12" s="8" t="s">
        <v>24</v>
      </c>
      <c r="C12" s="3" t="s">
        <v>25</v>
      </c>
      <c r="D12" s="18">
        <v>1</v>
      </c>
      <c r="E12" s="17"/>
      <c r="F12" s="19">
        <f t="shared" si="1"/>
        <v>0</v>
      </c>
      <c r="G12" s="20"/>
      <c r="H12" s="19">
        <f t="shared" si="2"/>
        <v>0</v>
      </c>
      <c r="I12" s="19">
        <f t="shared" si="0"/>
        <v>0</v>
      </c>
      <c r="J12" s="14" t="s">
        <v>49</v>
      </c>
      <c r="K12" s="4"/>
    </row>
    <row r="13" spans="1:11" ht="381" customHeight="1">
      <c r="A13" s="5" t="s">
        <v>36</v>
      </c>
      <c r="B13" s="8" t="s">
        <v>24</v>
      </c>
      <c r="C13" s="3" t="s">
        <v>26</v>
      </c>
      <c r="D13" s="18">
        <v>1</v>
      </c>
      <c r="E13" s="17"/>
      <c r="F13" s="19">
        <f t="shared" si="1"/>
        <v>0</v>
      </c>
      <c r="G13" s="20"/>
      <c r="H13" s="19">
        <f t="shared" si="2"/>
        <v>0</v>
      </c>
      <c r="I13" s="19">
        <f t="shared" si="0"/>
        <v>0</v>
      </c>
      <c r="J13" s="5" t="s">
        <v>50</v>
      </c>
      <c r="K13" s="4"/>
    </row>
    <row r="14" spans="1:11" ht="62.25" customHeight="1">
      <c r="A14" s="5" t="s">
        <v>37</v>
      </c>
      <c r="B14" s="9" t="s">
        <v>18</v>
      </c>
      <c r="C14" s="3" t="s">
        <v>10</v>
      </c>
      <c r="D14" s="18">
        <v>1</v>
      </c>
      <c r="E14" s="17"/>
      <c r="F14" s="19">
        <f t="shared" si="1"/>
        <v>0</v>
      </c>
      <c r="G14" s="20"/>
      <c r="H14" s="19">
        <f t="shared" si="2"/>
        <v>0</v>
      </c>
      <c r="I14" s="19">
        <f t="shared" si="0"/>
        <v>0</v>
      </c>
      <c r="J14" s="2" t="s">
        <v>43</v>
      </c>
      <c r="K14" s="4"/>
    </row>
    <row r="15" spans="1:11" ht="59.25" customHeight="1">
      <c r="A15" s="5" t="s">
        <v>38</v>
      </c>
      <c r="B15" s="9" t="s">
        <v>18</v>
      </c>
      <c r="C15" s="3" t="s">
        <v>11</v>
      </c>
      <c r="D15" s="18">
        <v>1</v>
      </c>
      <c r="E15" s="17"/>
      <c r="F15" s="19">
        <f t="shared" si="1"/>
        <v>0</v>
      </c>
      <c r="G15" s="20"/>
      <c r="H15" s="19">
        <f t="shared" si="2"/>
        <v>0</v>
      </c>
      <c r="I15" s="19">
        <f t="shared" si="0"/>
        <v>0</v>
      </c>
      <c r="J15" s="2" t="s">
        <v>44</v>
      </c>
      <c r="K15" s="4"/>
    </row>
    <row r="16" spans="5:9" ht="14.25">
      <c r="E16" s="16">
        <f>SUM(E3:E15)</f>
        <v>0</v>
      </c>
      <c r="F16" s="16">
        <f>SUM(F3:F15)</f>
        <v>0</v>
      </c>
      <c r="H16" s="16">
        <f>SUM(H3:H15)</f>
        <v>0</v>
      </c>
      <c r="I16" s="16">
        <f>SUM(I3:I15)</f>
        <v>0</v>
      </c>
    </row>
  </sheetData>
  <sheetProtection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Sobala</dc:creator>
  <cp:keywords/>
  <dc:description/>
  <cp:lastModifiedBy>user</cp:lastModifiedBy>
  <cp:lastPrinted>2020-11-13T10:21:46Z</cp:lastPrinted>
  <dcterms:created xsi:type="dcterms:W3CDTF">2020-07-10T06:36:47Z</dcterms:created>
  <dcterms:modified xsi:type="dcterms:W3CDTF">2020-11-16T12:46:16Z</dcterms:modified>
  <cp:category/>
  <cp:version/>
  <cp:contentType/>
  <cp:contentStatus/>
</cp:coreProperties>
</file>