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9300" windowHeight="7395"/>
  </bookViews>
  <sheets>
    <sheet name="Arkusz1" sheetId="1" r:id="rId1"/>
    <sheet name="Arkusz2" sheetId="2" r:id="rId2"/>
    <sheet name="Arkusz3" sheetId="3" r:id="rId3"/>
    <sheet name="Arkusz4" sheetId="4" r:id="rId4"/>
  </sheets>
  <calcPr calcId="124519"/>
</workbook>
</file>

<file path=xl/calcChain.xml><?xml version="1.0" encoding="utf-8"?>
<calcChain xmlns="http://schemas.openxmlformats.org/spreadsheetml/2006/main">
  <c r="G28" i="1"/>
  <c r="G39"/>
  <c r="G38"/>
  <c r="G37"/>
  <c r="G34"/>
  <c r="G33"/>
  <c r="G32"/>
  <c r="G31"/>
  <c r="G30"/>
  <c r="G27"/>
  <c r="G12"/>
  <c r="G11"/>
  <c r="G40" l="1"/>
  <c r="G35"/>
  <c r="G24"/>
  <c r="G23"/>
  <c r="G22"/>
  <c r="G21"/>
  <c r="G20"/>
  <c r="G19"/>
  <c r="G18"/>
  <c r="G17"/>
  <c r="G16"/>
  <c r="G15"/>
  <c r="G14"/>
  <c r="G13"/>
  <c r="G5"/>
  <c r="G10"/>
  <c r="G9"/>
  <c r="G8"/>
  <c r="G7"/>
  <c r="G6"/>
  <c r="G25" l="1"/>
  <c r="G41" s="1"/>
  <c r="G42" l="1"/>
  <c r="G43"/>
</calcChain>
</file>

<file path=xl/sharedStrings.xml><?xml version="1.0" encoding="utf-8"?>
<sst xmlns="http://schemas.openxmlformats.org/spreadsheetml/2006/main" count="134" uniqueCount="108">
  <si>
    <t>Lp.</t>
  </si>
  <si>
    <t>Podstawa wyceny</t>
  </si>
  <si>
    <t>Opis</t>
  </si>
  <si>
    <t>Jednostka miary</t>
  </si>
  <si>
    <t>Ilość</t>
  </si>
  <si>
    <t>Cena jednostkowa (zł)</t>
  </si>
  <si>
    <t>1  d.1</t>
  </si>
  <si>
    <t>2 d.1</t>
  </si>
  <si>
    <t>3 d.1</t>
  </si>
  <si>
    <t>4 d.1</t>
  </si>
  <si>
    <t>5 d.1</t>
  </si>
  <si>
    <t>6 d.1</t>
  </si>
  <si>
    <t>m</t>
  </si>
  <si>
    <t>m3</t>
  </si>
  <si>
    <t>Razem pozycje d.1:</t>
  </si>
  <si>
    <t>szt.</t>
  </si>
  <si>
    <t>kpl.</t>
  </si>
  <si>
    <t>Razem pozycje d.2:</t>
  </si>
  <si>
    <t>Razem kosztorys netto:</t>
  </si>
  <si>
    <t>Wartość        (zł)</t>
  </si>
  <si>
    <t>m2</t>
  </si>
  <si>
    <t>7 d.1</t>
  </si>
  <si>
    <t>8 d.1</t>
  </si>
  <si>
    <t>9 d.1</t>
  </si>
  <si>
    <t>10 d.1</t>
  </si>
  <si>
    <t>11 d.1</t>
  </si>
  <si>
    <t>12 d.1</t>
  </si>
  <si>
    <t>13 d.1</t>
  </si>
  <si>
    <t>14 d.1</t>
  </si>
  <si>
    <t>15 d.1</t>
  </si>
  <si>
    <t>16 d.1</t>
  </si>
  <si>
    <t>17 d.1</t>
  </si>
  <si>
    <t>18 d.1</t>
  </si>
  <si>
    <t>19 d.1</t>
  </si>
  <si>
    <t>20 d.1</t>
  </si>
  <si>
    <t>Razem pozycje d.3:</t>
  </si>
  <si>
    <t>Razem pozycje d.4:</t>
  </si>
  <si>
    <t>Podatek VAT 23%:</t>
  </si>
  <si>
    <t>Razem kosztorys brutto:</t>
  </si>
  <si>
    <t>KNR-W 2-020101-06</t>
  </si>
  <si>
    <t>Fundamenty z bloczków betonowych na zaprawie cementowej 2.6*0.7*0.24</t>
  </si>
  <si>
    <t>KNR-W 2-020604-05</t>
  </si>
  <si>
    <t>Izolacje przeciwwilgociowe powierzchni poziomych z papy na lepiku na zimno - pierwsza warstwa / 2.6*0.24</t>
  </si>
  <si>
    <t>KNR-W 2-020603-01</t>
  </si>
  <si>
    <t>Izolacje przeciwwilgociowe powłokowe bitumiczne pionowe - wykonywane na zimno z emulsji asfaltowej - pierwsza warstwa 0.7*2.6*2</t>
  </si>
  <si>
    <t>KNR-W 2-020603-02</t>
  </si>
  <si>
    <t>Izolacje przeciwwilgociowe powłokowe bitumiczne pionowe - wykonywane na zimno z emulsji asfaltowej - druga i następna warstwa / 0.7*2.6*2</t>
  </si>
  <si>
    <t>KNR-W 2-020108-03</t>
  </si>
  <si>
    <t>Ściany budynków jednokondygnacyjnych o wysokości do 4.5 m grubości 24 cm z bloczków betonu komórkowego długości 59 cm 2.6*2.5</t>
  </si>
  <si>
    <t>KNR-W 4-010710-03</t>
  </si>
  <si>
    <t>Uzupełnienie tynków wewnętrznych zwykłych kat.II z zaprawy cem.-wap. na ścianach i słupach prostokątnych na podłożu z cegły, pustaków ceramicznych, gazo- i pianobetonów o powierzchni do 5 m2 w 1 miejscu / 2.6*2.5*2</t>
  </si>
  <si>
    <t>KNR-W 2-021101-02</t>
  </si>
  <si>
    <t>Podkłady betonowe w budownictwie mieszkaniowym i użyteczno-ści publicznej z transportem i układaniem ręcznym na stropie 3.1*2.5*0.5*0.5</t>
  </si>
  <si>
    <t>KNR-W 2-020606-01</t>
  </si>
  <si>
    <t xml:space="preserve">Izolacje przeciwwilgociowe i przeciwwodne z folii polietylenowej szerokiej - poziome podposadzkowe / 3.1*2.5
</t>
  </si>
  <si>
    <t>KNR-W 2-02 1104-01</t>
  </si>
  <si>
    <t>Warstwy wyrównawcze pod posadzki z zaprawy cementowej grubości 20 mm zatarte na ostro / 3.1*2.5</t>
  </si>
  <si>
    <t>KNR-W 2-02 1104-03</t>
  </si>
  <si>
    <t>Warstwy wyrównawcze pod posadzki z zaprawy cementowej - dodatek lub potrącenie za zmianę grubości o 10 mm / 3.1*2.5</t>
  </si>
  <si>
    <t>Demontaż istniejących drzwi stalowych</t>
  </si>
  <si>
    <t>KNR-W 4-010304-02</t>
  </si>
  <si>
    <t>Uzupełnienie ścian lub zamurowanie otworów w ścianach na zaprawie cementowo-wapiennej bloczkami z betonu komórkowego 2.4*2*0.24-1*2*0.24-0.72*0.8*0.24</t>
  </si>
  <si>
    <t>Dostawa i montaż drzi zewnętrznych do kotłowni EI 30</t>
  </si>
  <si>
    <t>Analiza indywidualna</t>
  </si>
  <si>
    <t>KNR-W 2-021018-01</t>
  </si>
  <si>
    <t>Okna z kształtowników z wysokoudarowego PCW o powierzchni do 0.6 m2 / 0.72*0.8</t>
  </si>
  <si>
    <t>Podokienniki, półki nadgrzejnikowe</t>
  </si>
  <si>
    <t>KNR-W 2-02 1218-04</t>
  </si>
  <si>
    <t>Uzupełnienie tynków wewnętrznych zwykłych kat.II z zaprawy cement. - wap. na ścianach i słupach prostokątnych na podłożu z cegły, pustaków ceramicznych, gazo- i pianobetonów o powierzchni do 2 m2 w 1 miejscu / 2.4*2</t>
  </si>
  <si>
    <t>KNR-W 4-01 0710-02</t>
  </si>
  <si>
    <t>Uzupełnienie tynków zewnętrznych szlachetnych silikatowo-silikonowych kamyczek 1,5mm</t>
  </si>
  <si>
    <t>KNR-W 4-010704-02</t>
  </si>
  <si>
    <t>Gruntowanie powierzchni ceglanych, betonowych lub z płyt wiórowych na ścianach i stropach zaprawą cementową (3.1+2.6+3.1+2.6)*2.5+3.1*2.6</t>
  </si>
  <si>
    <t>KNR-W 2-02 0840-05</t>
  </si>
  <si>
    <r>
      <rPr>
        <sz val="8"/>
        <color theme="1"/>
        <rFont val="Arial"/>
        <family val="2"/>
        <charset val="238"/>
      </rPr>
      <t>Licowanie ścian płytkami z kamieni sztucznych o wymiarach 20x25 cm na zaprawie klejowe</t>
    </r>
    <r>
      <rPr>
        <b/>
        <sz val="9"/>
        <color theme="1"/>
        <rFont val="Arial"/>
        <family val="2"/>
        <charset val="238"/>
      </rPr>
      <t xml:space="preserve">j / </t>
    </r>
    <r>
      <rPr>
        <sz val="8"/>
        <color theme="1"/>
        <rFont val="Arial"/>
        <family val="2"/>
        <charset val="238"/>
      </rPr>
      <t>(3.1+2.6+3.1+2.6)*2</t>
    </r>
  </si>
  <si>
    <t>(z.VI) Posadzki jednobarwne z płytek kamionkowych GRES o wym. 30x30 cm na zaprawie klejowej o grub. warstwy 5 mm w pomieszczeniach o pow.do 10 m2</t>
  </si>
  <si>
    <t>NNRNKB 202 2805-05</t>
  </si>
  <si>
    <t>Rozbiórka budynku gospodarczego</t>
  </si>
  <si>
    <t>Studnie rewizyjne z kręgów betonowych o średnicy 100 cm i głębokości 3 m</t>
  </si>
  <si>
    <r>
      <rPr>
        <b/>
        <sz val="14"/>
        <color theme="1"/>
        <rFont val="Czcionka tekstu podstawowego"/>
        <charset val="238"/>
      </rPr>
      <t>KOSZTORYS OFERTOWY</t>
    </r>
    <r>
      <rPr>
        <b/>
        <sz val="13"/>
        <color theme="1"/>
        <rFont val="Czcionka tekstu podstawowego"/>
        <charset val="238"/>
      </rPr>
      <t xml:space="preserve">                                                                                              (</t>
    </r>
    <r>
      <rPr>
        <b/>
        <sz val="12"/>
        <color theme="1"/>
        <rFont val="Czcionka tekstu podstawowego"/>
        <charset val="238"/>
      </rPr>
      <t xml:space="preserve">budowlany)                                                                                                                                                             </t>
    </r>
    <r>
      <rPr>
        <sz val="10"/>
        <color theme="1"/>
        <rFont val="Czcionka tekstu podstawowego"/>
        <charset val="238"/>
      </rPr>
      <t>SP Stróżewo</t>
    </r>
  </si>
  <si>
    <t>Adaptacja kotłowni</t>
  </si>
  <si>
    <t>Fundament pod zbiorniki gazu</t>
  </si>
  <si>
    <t>KNR 2-010125-01</t>
  </si>
  <si>
    <t>Ręczne usunięcie warstwy ziemi urodzajnej (humusu) o grubości do 15 cm bez darni z przerzutem / 3.9-4.1</t>
  </si>
  <si>
    <t>KNR-W 2-021101-01</t>
  </si>
  <si>
    <t>Podkłady betonowe w budownictwie mieszkaniowym i użyteczności publicznej z transportem i układaniem ręcznym na podłożu gruntowym / 3.9*4.1*0.1</t>
  </si>
  <si>
    <t>Izolacje przeciwwilgociowe i przeciwwodne z folii polietylenowej szerokiej - poziome podposadzkowe / 3.9*4.1</t>
  </si>
  <si>
    <t>KNR-W 2-02 0606-01</t>
  </si>
  <si>
    <t>KNR-W 2-02 0205-01</t>
  </si>
  <si>
    <t>KNR-W 2-020259-02</t>
  </si>
  <si>
    <t>Płyty fundamentowe żelbetowe - z zastosowaniem pompy do betonu / 3.1*4.1*0.25</t>
  </si>
  <si>
    <t>Przygotowanie i montaż zbrojenia elementów budynków i budowli - pręty żebrowane / 183*0.4*0.001</t>
  </si>
  <si>
    <t>t</t>
  </si>
  <si>
    <t>Ogrodzenie zbiorników gazowych</t>
  </si>
  <si>
    <t>Dostawa i montaż ogrodzenia panelowego na cokole betonowym prefabrykowanym wraz z furtką / 6.1+5.9+6.1+5.9</t>
  </si>
  <si>
    <t>KNR 2-01 0402-04</t>
  </si>
  <si>
    <t>Roboty na polach wzlotów - humusowanie terenu ziemią roślinną pobraną z hałd wykonywane spycharkami 74 kW (100 KM) Analogia (8.1*7.9-3.9*4.1)*0.2</t>
  </si>
  <si>
    <t>Wykonanie trawników dywanowych siewem na gruncie kat. I-II bez nawożenia</t>
  </si>
  <si>
    <t>KNR 2-21 0401-01</t>
  </si>
  <si>
    <t>21 d.2</t>
  </si>
  <si>
    <t>22 d.3</t>
  </si>
  <si>
    <t>23 d.3</t>
  </si>
  <si>
    <t>24 d.3</t>
  </si>
  <si>
    <t>25 d.3</t>
  </si>
  <si>
    <t>26 d.3</t>
  </si>
  <si>
    <t>27 d.4</t>
  </si>
  <si>
    <t>28 d.4</t>
  </si>
  <si>
    <t>29 d.4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</si>
</sst>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3"/>
      <color theme="1"/>
      <name val="Arial"/>
      <family val="2"/>
      <charset val="238"/>
    </font>
    <font>
      <sz val="8"/>
      <color theme="1"/>
      <name val="ArialMT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5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12" fillId="0" borderId="7" xfId="0" applyFont="1" applyBorder="1" applyAlignment="1">
      <alignment wrapText="1"/>
    </xf>
    <xf numFmtId="2" fontId="5" fillId="0" borderId="7" xfId="0" applyNumberFormat="1" applyFont="1" applyBorder="1" applyAlignment="1">
      <alignment horizontal="right" vertical="center" wrapText="1"/>
    </xf>
    <xf numFmtId="2" fontId="13" fillId="0" borderId="7" xfId="0" applyNumberFormat="1" applyFont="1" applyBorder="1" applyAlignment="1">
      <alignment horizontal="right" vertical="center" wrapText="1"/>
    </xf>
    <xf numFmtId="2" fontId="3" fillId="0" borderId="9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wrapText="1"/>
    </xf>
    <xf numFmtId="0" fontId="12" fillId="0" borderId="17" xfId="0" applyFont="1" applyBorder="1" applyAlignment="1">
      <alignment wrapText="1"/>
    </xf>
    <xf numFmtId="0" fontId="12" fillId="0" borderId="5" xfId="0" applyFont="1" applyBorder="1" applyAlignment="1">
      <alignment wrapText="1"/>
    </xf>
    <xf numFmtId="164" fontId="10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>
      <selection activeCell="J11" sqref="J11"/>
    </sheetView>
  </sheetViews>
  <sheetFormatPr defaultRowHeight="14.25"/>
  <cols>
    <col min="1" max="1" width="2.75" customWidth="1"/>
    <col min="2" max="2" width="13.75" customWidth="1"/>
    <col min="3" max="3" width="40.25" customWidth="1"/>
    <col min="4" max="4" width="6.75" customWidth="1"/>
    <col min="5" max="5" width="6.25" customWidth="1"/>
    <col min="6" max="6" width="8.375" customWidth="1"/>
    <col min="7" max="7" width="11" customWidth="1"/>
  </cols>
  <sheetData>
    <row r="1" spans="1:7" ht="53.25" customHeight="1">
      <c r="A1" s="31" t="s">
        <v>79</v>
      </c>
      <c r="B1" s="32"/>
      <c r="C1" s="32"/>
      <c r="D1" s="32"/>
      <c r="E1" s="32"/>
      <c r="F1" s="32"/>
      <c r="G1" s="33"/>
    </row>
    <row r="2" spans="1:7" ht="37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19</v>
      </c>
    </row>
    <row r="3" spans="1:7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22.5" customHeight="1">
      <c r="A4" s="14">
        <v>1</v>
      </c>
      <c r="B4" s="11"/>
      <c r="C4" s="28" t="s">
        <v>80</v>
      </c>
      <c r="D4" s="29"/>
      <c r="E4" s="29"/>
      <c r="F4" s="29"/>
      <c r="G4" s="30"/>
    </row>
    <row r="5" spans="1:7" ht="22.5" customHeight="1">
      <c r="A5" s="5" t="s">
        <v>6</v>
      </c>
      <c r="B5" s="21" t="s">
        <v>39</v>
      </c>
      <c r="C5" s="35" t="s">
        <v>40</v>
      </c>
      <c r="D5" s="20" t="s">
        <v>13</v>
      </c>
      <c r="E5" s="19">
        <v>0.437</v>
      </c>
      <c r="F5" s="7"/>
      <c r="G5" s="7">
        <f t="shared" ref="G5:G12" si="0">(E5*F5)</f>
        <v>0</v>
      </c>
    </row>
    <row r="6" spans="1:7" ht="22.5">
      <c r="A6" s="5" t="s">
        <v>7</v>
      </c>
      <c r="B6" s="21" t="s">
        <v>41</v>
      </c>
      <c r="C6" s="36" t="s">
        <v>42</v>
      </c>
      <c r="D6" s="20" t="s">
        <v>20</v>
      </c>
      <c r="E6" s="19">
        <v>0.624</v>
      </c>
      <c r="F6" s="7"/>
      <c r="G6" s="7">
        <f t="shared" si="0"/>
        <v>0</v>
      </c>
    </row>
    <row r="7" spans="1:7" ht="33.75">
      <c r="A7" s="5" t="s">
        <v>8</v>
      </c>
      <c r="B7" s="21" t="s">
        <v>43</v>
      </c>
      <c r="C7" s="36" t="s">
        <v>44</v>
      </c>
      <c r="D7" s="20" t="s">
        <v>20</v>
      </c>
      <c r="E7" s="19">
        <v>3.64</v>
      </c>
      <c r="F7" s="7"/>
      <c r="G7" s="7">
        <f t="shared" si="0"/>
        <v>0</v>
      </c>
    </row>
    <row r="8" spans="1:7" ht="33.75">
      <c r="A8" s="5" t="s">
        <v>9</v>
      </c>
      <c r="B8" s="21" t="s">
        <v>45</v>
      </c>
      <c r="C8" s="34" t="s">
        <v>46</v>
      </c>
      <c r="D8" s="20" t="s">
        <v>20</v>
      </c>
      <c r="E8" s="19">
        <v>3.64</v>
      </c>
      <c r="F8" s="7"/>
      <c r="G8" s="7">
        <f t="shared" si="0"/>
        <v>0</v>
      </c>
    </row>
    <row r="9" spans="1:7" ht="33.75">
      <c r="A9" s="5" t="s">
        <v>10</v>
      </c>
      <c r="B9" s="21" t="s">
        <v>47</v>
      </c>
      <c r="C9" s="37" t="s">
        <v>48</v>
      </c>
      <c r="D9" s="20" t="s">
        <v>20</v>
      </c>
      <c r="E9" s="19">
        <v>6.5</v>
      </c>
      <c r="F9" s="7"/>
      <c r="G9" s="7">
        <f t="shared" si="0"/>
        <v>0</v>
      </c>
    </row>
    <row r="10" spans="1:7" ht="45">
      <c r="A10" s="5" t="s">
        <v>11</v>
      </c>
      <c r="B10" s="6" t="s">
        <v>49</v>
      </c>
      <c r="C10" s="6" t="s">
        <v>50</v>
      </c>
      <c r="D10" s="20" t="s">
        <v>20</v>
      </c>
      <c r="E10" s="19">
        <v>13</v>
      </c>
      <c r="F10" s="7"/>
      <c r="G10" s="7">
        <f t="shared" si="0"/>
        <v>0</v>
      </c>
    </row>
    <row r="11" spans="1:7" ht="36.75" customHeight="1">
      <c r="A11" s="12" t="s">
        <v>21</v>
      </c>
      <c r="B11" s="37" t="s">
        <v>51</v>
      </c>
      <c r="C11" s="37" t="s">
        <v>52</v>
      </c>
      <c r="D11" s="20" t="s">
        <v>13</v>
      </c>
      <c r="E11" s="65">
        <v>1.9379999999999999</v>
      </c>
      <c r="F11" s="13"/>
      <c r="G11" s="13">
        <f t="shared" si="0"/>
        <v>0</v>
      </c>
    </row>
    <row r="12" spans="1:7" ht="23.25" customHeight="1">
      <c r="A12" s="12" t="s">
        <v>22</v>
      </c>
      <c r="B12" s="37" t="s">
        <v>53</v>
      </c>
      <c r="C12" s="37" t="s">
        <v>54</v>
      </c>
      <c r="D12" s="20" t="s">
        <v>20</v>
      </c>
      <c r="E12" s="65">
        <v>7.75</v>
      </c>
      <c r="F12" s="13"/>
      <c r="G12" s="13">
        <f t="shared" si="0"/>
        <v>0</v>
      </c>
    </row>
    <row r="13" spans="1:7" ht="22.5" customHeight="1">
      <c r="A13" s="5" t="s">
        <v>23</v>
      </c>
      <c r="B13" s="8" t="s">
        <v>55</v>
      </c>
      <c r="C13" s="8" t="s">
        <v>56</v>
      </c>
      <c r="D13" s="1" t="s">
        <v>20</v>
      </c>
      <c r="E13" s="66">
        <v>7.75</v>
      </c>
      <c r="F13" s="9"/>
      <c r="G13" s="7">
        <f t="shared" ref="G13:G28" si="1">(E13*F13)</f>
        <v>0</v>
      </c>
    </row>
    <row r="14" spans="1:7" ht="22.5">
      <c r="A14" s="5" t="s">
        <v>24</v>
      </c>
      <c r="B14" s="8" t="s">
        <v>57</v>
      </c>
      <c r="C14" s="8" t="s">
        <v>58</v>
      </c>
      <c r="D14" s="1" t="s">
        <v>20</v>
      </c>
      <c r="E14" s="66">
        <v>7.75</v>
      </c>
      <c r="F14" s="9"/>
      <c r="G14" s="7">
        <f t="shared" si="1"/>
        <v>0</v>
      </c>
    </row>
    <row r="15" spans="1:7" ht="22.5">
      <c r="A15" s="5" t="s">
        <v>25</v>
      </c>
      <c r="B15" s="16" t="s">
        <v>63</v>
      </c>
      <c r="C15" s="16" t="s">
        <v>59</v>
      </c>
      <c r="D15" s="1" t="s">
        <v>15</v>
      </c>
      <c r="E15" s="66">
        <v>1</v>
      </c>
      <c r="F15" s="9"/>
      <c r="G15" s="7">
        <f t="shared" si="1"/>
        <v>0</v>
      </c>
    </row>
    <row r="16" spans="1:7" ht="33.75" customHeight="1">
      <c r="A16" s="38" t="s">
        <v>26</v>
      </c>
      <c r="B16" s="37" t="s">
        <v>60</v>
      </c>
      <c r="C16" s="37" t="s">
        <v>61</v>
      </c>
      <c r="D16" s="39" t="s">
        <v>13</v>
      </c>
      <c r="E16" s="66">
        <v>0.53400000000000003</v>
      </c>
      <c r="F16" s="9"/>
      <c r="G16" s="7">
        <f t="shared" si="1"/>
        <v>0</v>
      </c>
    </row>
    <row r="17" spans="1:7" ht="22.5" customHeight="1">
      <c r="A17" s="38" t="s">
        <v>27</v>
      </c>
      <c r="B17" s="37" t="s">
        <v>63</v>
      </c>
      <c r="C17" s="37" t="s">
        <v>62</v>
      </c>
      <c r="D17" s="39" t="s">
        <v>15</v>
      </c>
      <c r="E17" s="66">
        <v>1</v>
      </c>
      <c r="F17" s="9"/>
      <c r="G17" s="7">
        <f t="shared" si="1"/>
        <v>0</v>
      </c>
    </row>
    <row r="18" spans="1:7" ht="22.5" customHeight="1">
      <c r="A18" s="38" t="s">
        <v>28</v>
      </c>
      <c r="B18" s="37" t="s">
        <v>64</v>
      </c>
      <c r="C18" s="37" t="s">
        <v>65</v>
      </c>
      <c r="D18" s="39" t="s">
        <v>20</v>
      </c>
      <c r="E18" s="66">
        <v>0.57599999999999996</v>
      </c>
      <c r="F18" s="9"/>
      <c r="G18" s="7">
        <f t="shared" si="1"/>
        <v>0</v>
      </c>
    </row>
    <row r="19" spans="1:7" ht="22.5" customHeight="1">
      <c r="A19" s="38" t="s">
        <v>29</v>
      </c>
      <c r="B19" s="8" t="s">
        <v>67</v>
      </c>
      <c r="C19" s="8" t="s">
        <v>66</v>
      </c>
      <c r="D19" s="39" t="s">
        <v>15</v>
      </c>
      <c r="E19" s="66">
        <v>1</v>
      </c>
      <c r="F19" s="9"/>
      <c r="G19" s="7">
        <f t="shared" si="1"/>
        <v>0</v>
      </c>
    </row>
    <row r="20" spans="1:7" ht="45" customHeight="1">
      <c r="A20" s="38" t="s">
        <v>30</v>
      </c>
      <c r="B20" s="8" t="s">
        <v>69</v>
      </c>
      <c r="C20" s="8" t="s">
        <v>68</v>
      </c>
      <c r="D20" s="39" t="s">
        <v>20</v>
      </c>
      <c r="E20" s="66">
        <v>4.8</v>
      </c>
      <c r="F20" s="9"/>
      <c r="G20" s="7">
        <f t="shared" si="1"/>
        <v>0</v>
      </c>
    </row>
    <row r="21" spans="1:7" ht="22.5">
      <c r="A21" s="5" t="s">
        <v>31</v>
      </c>
      <c r="B21" s="16"/>
      <c r="C21" s="16" t="s">
        <v>70</v>
      </c>
      <c r="D21" s="1" t="s">
        <v>20</v>
      </c>
      <c r="E21" s="66">
        <v>1</v>
      </c>
      <c r="F21" s="9"/>
      <c r="G21" s="7">
        <f t="shared" si="1"/>
        <v>0</v>
      </c>
    </row>
    <row r="22" spans="1:7" ht="36" customHeight="1">
      <c r="A22" s="38" t="s">
        <v>32</v>
      </c>
      <c r="B22" s="37" t="s">
        <v>71</v>
      </c>
      <c r="C22" s="37" t="s">
        <v>72</v>
      </c>
      <c r="D22" s="39" t="s">
        <v>20</v>
      </c>
      <c r="E22" s="66">
        <v>36.56</v>
      </c>
      <c r="F22" s="9"/>
      <c r="G22" s="7">
        <f t="shared" si="1"/>
        <v>0</v>
      </c>
    </row>
    <row r="23" spans="1:7" ht="24.95" customHeight="1">
      <c r="A23" s="38" t="s">
        <v>33</v>
      </c>
      <c r="B23" s="37" t="s">
        <v>73</v>
      </c>
      <c r="C23" s="67" t="s">
        <v>74</v>
      </c>
      <c r="D23" s="39" t="s">
        <v>20</v>
      </c>
      <c r="E23" s="66">
        <v>22.8</v>
      </c>
      <c r="F23" s="9"/>
      <c r="G23" s="7">
        <f t="shared" si="1"/>
        <v>0</v>
      </c>
    </row>
    <row r="24" spans="1:7" ht="33.75" customHeight="1" thickBot="1">
      <c r="A24" s="38" t="s">
        <v>34</v>
      </c>
      <c r="B24" s="8" t="s">
        <v>76</v>
      </c>
      <c r="C24" s="37" t="s">
        <v>75</v>
      </c>
      <c r="D24" s="39" t="s">
        <v>20</v>
      </c>
      <c r="E24" s="66">
        <v>8.06</v>
      </c>
      <c r="F24" s="9"/>
      <c r="G24" s="7">
        <f t="shared" si="1"/>
        <v>0</v>
      </c>
    </row>
    <row r="25" spans="1:7" ht="24.95" customHeight="1" thickBot="1">
      <c r="A25" s="25" t="s">
        <v>14</v>
      </c>
      <c r="B25" s="26"/>
      <c r="C25" s="26"/>
      <c r="D25" s="26"/>
      <c r="E25" s="26"/>
      <c r="F25" s="26"/>
      <c r="G25" s="15">
        <f>SUM(G5:G24)</f>
        <v>0</v>
      </c>
    </row>
    <row r="26" spans="1:7" ht="33.75" customHeight="1">
      <c r="A26" s="14">
        <v>2</v>
      </c>
      <c r="B26" s="11"/>
      <c r="C26" s="28" t="s">
        <v>77</v>
      </c>
      <c r="D26" s="29"/>
      <c r="E26" s="29"/>
      <c r="F26" s="29"/>
      <c r="G26" s="30"/>
    </row>
    <row r="27" spans="1:7" ht="24.95" customHeight="1" thickBot="1">
      <c r="A27" s="5" t="s">
        <v>99</v>
      </c>
      <c r="B27" s="37" t="s">
        <v>63</v>
      </c>
      <c r="C27" s="8" t="s">
        <v>78</v>
      </c>
      <c r="D27" s="1" t="s">
        <v>16</v>
      </c>
      <c r="E27" s="66">
        <v>1</v>
      </c>
      <c r="F27" s="9"/>
      <c r="G27" s="7">
        <f t="shared" ref="G27" si="2">(E27*F27)</f>
        <v>0</v>
      </c>
    </row>
    <row r="28" spans="1:7" ht="24.95" customHeight="1" thickBot="1">
      <c r="A28" s="25" t="s">
        <v>17</v>
      </c>
      <c r="B28" s="26"/>
      <c r="C28" s="26"/>
      <c r="D28" s="26"/>
      <c r="E28" s="26"/>
      <c r="F28" s="27"/>
      <c r="G28" s="15">
        <f>SUM(G27:G27)</f>
        <v>0</v>
      </c>
    </row>
    <row r="29" spans="1:7" ht="33.75" customHeight="1">
      <c r="A29" s="17">
        <v>3</v>
      </c>
      <c r="B29" s="18"/>
      <c r="C29" s="22" t="s">
        <v>81</v>
      </c>
      <c r="D29" s="23"/>
      <c r="E29" s="23"/>
      <c r="F29" s="23"/>
      <c r="G29" s="24"/>
    </row>
    <row r="30" spans="1:7" ht="22.5" customHeight="1">
      <c r="A30" s="5" t="s">
        <v>100</v>
      </c>
      <c r="B30" s="37" t="s">
        <v>82</v>
      </c>
      <c r="C30" s="37" t="s">
        <v>83</v>
      </c>
      <c r="D30" s="39" t="s">
        <v>20</v>
      </c>
      <c r="E30" s="66">
        <v>0.2</v>
      </c>
      <c r="F30" s="9"/>
      <c r="G30" s="7">
        <f t="shared" ref="G30:G34" si="3">(E30*F30)</f>
        <v>0</v>
      </c>
    </row>
    <row r="31" spans="1:7" ht="33.75" customHeight="1">
      <c r="A31" s="5" t="s">
        <v>101</v>
      </c>
      <c r="B31" s="37" t="s">
        <v>84</v>
      </c>
      <c r="C31" s="37" t="s">
        <v>85</v>
      </c>
      <c r="D31" s="39" t="s">
        <v>13</v>
      </c>
      <c r="E31" s="66">
        <v>1.599</v>
      </c>
      <c r="F31" s="9"/>
      <c r="G31" s="7">
        <f t="shared" si="3"/>
        <v>0</v>
      </c>
    </row>
    <row r="32" spans="1:7" ht="27.95" customHeight="1">
      <c r="A32" s="5" t="s">
        <v>102</v>
      </c>
      <c r="B32" s="37" t="s">
        <v>87</v>
      </c>
      <c r="C32" s="37" t="s">
        <v>86</v>
      </c>
      <c r="D32" s="39" t="s">
        <v>20</v>
      </c>
      <c r="E32" s="66">
        <v>15.99</v>
      </c>
      <c r="F32" s="9"/>
      <c r="G32" s="7">
        <f t="shared" si="3"/>
        <v>0</v>
      </c>
    </row>
    <row r="33" spans="1:7" ht="27.95" customHeight="1">
      <c r="A33" s="5" t="s">
        <v>103</v>
      </c>
      <c r="B33" s="37" t="s">
        <v>88</v>
      </c>
      <c r="C33" s="37" t="s">
        <v>90</v>
      </c>
      <c r="D33" s="39" t="s">
        <v>13</v>
      </c>
      <c r="E33" s="66">
        <v>3.1779999999999999</v>
      </c>
      <c r="F33" s="9"/>
      <c r="G33" s="7">
        <f t="shared" si="3"/>
        <v>0</v>
      </c>
    </row>
    <row r="34" spans="1:7" ht="27.95" customHeight="1" thickBot="1">
      <c r="A34" s="5" t="s">
        <v>104</v>
      </c>
      <c r="B34" s="37" t="s">
        <v>89</v>
      </c>
      <c r="C34" s="37" t="s">
        <v>91</v>
      </c>
      <c r="D34" s="39" t="s">
        <v>92</v>
      </c>
      <c r="E34" s="66">
        <v>7.2999999999999995E-2</v>
      </c>
      <c r="F34" s="9"/>
      <c r="G34" s="7">
        <f t="shared" si="3"/>
        <v>0</v>
      </c>
    </row>
    <row r="35" spans="1:7" ht="27.95" customHeight="1" thickBot="1">
      <c r="A35" s="25" t="s">
        <v>35</v>
      </c>
      <c r="B35" s="26"/>
      <c r="C35" s="26"/>
      <c r="D35" s="26"/>
      <c r="E35" s="26"/>
      <c r="F35" s="26"/>
      <c r="G35" s="15">
        <f>SUM(G30:G34)</f>
        <v>0</v>
      </c>
    </row>
    <row r="36" spans="1:7" ht="27.95" customHeight="1">
      <c r="A36" s="17">
        <v>4</v>
      </c>
      <c r="B36" s="18"/>
      <c r="C36" s="22" t="s">
        <v>93</v>
      </c>
      <c r="D36" s="23"/>
      <c r="E36" s="23"/>
      <c r="F36" s="23"/>
      <c r="G36" s="24"/>
    </row>
    <row r="37" spans="1:7" ht="27.95" customHeight="1">
      <c r="A37" s="5" t="s">
        <v>105</v>
      </c>
      <c r="B37" s="8" t="s">
        <v>63</v>
      </c>
      <c r="C37" s="8" t="s">
        <v>94</v>
      </c>
      <c r="D37" s="1" t="s">
        <v>12</v>
      </c>
      <c r="E37" s="66">
        <v>24</v>
      </c>
      <c r="F37" s="9"/>
      <c r="G37" s="7">
        <f t="shared" ref="G37:G39" si="4">(E37*F37)</f>
        <v>0</v>
      </c>
    </row>
    <row r="38" spans="1:7" ht="33.75" customHeight="1">
      <c r="A38" s="5" t="s">
        <v>106</v>
      </c>
      <c r="B38" s="37" t="s">
        <v>95</v>
      </c>
      <c r="C38" s="37" t="s">
        <v>96</v>
      </c>
      <c r="D38" s="1" t="s">
        <v>13</v>
      </c>
      <c r="E38" s="66">
        <v>9.6</v>
      </c>
      <c r="F38" s="9"/>
      <c r="G38" s="7">
        <f t="shared" si="4"/>
        <v>0</v>
      </c>
    </row>
    <row r="39" spans="1:7" ht="30" customHeight="1" thickBot="1">
      <c r="A39" s="5" t="s">
        <v>107</v>
      </c>
      <c r="B39" s="37" t="s">
        <v>98</v>
      </c>
      <c r="C39" s="37" t="s">
        <v>97</v>
      </c>
      <c r="D39" s="1" t="s">
        <v>20</v>
      </c>
      <c r="E39" s="66">
        <v>48</v>
      </c>
      <c r="F39" s="9"/>
      <c r="G39" s="7">
        <f t="shared" si="4"/>
        <v>0</v>
      </c>
    </row>
    <row r="40" spans="1:7" ht="30" customHeight="1" thickBot="1">
      <c r="A40" s="69" t="s">
        <v>36</v>
      </c>
      <c r="B40" s="68"/>
      <c r="C40" s="68"/>
      <c r="D40" s="68"/>
      <c r="E40" s="68"/>
      <c r="F40" s="70"/>
      <c r="G40" s="61">
        <f>SUM(G37:G39)</f>
        <v>0</v>
      </c>
    </row>
    <row r="41" spans="1:7" ht="37.5" customHeight="1" thickBot="1">
      <c r="A41" s="62" t="s">
        <v>18</v>
      </c>
      <c r="B41" s="63"/>
      <c r="C41" s="63"/>
      <c r="D41" s="63"/>
      <c r="E41" s="63"/>
      <c r="F41" s="64"/>
      <c r="G41" s="10">
        <f>SUM(G25+G28+G35+G40)</f>
        <v>0</v>
      </c>
    </row>
    <row r="42" spans="1:7" ht="37.5" customHeight="1" thickBot="1">
      <c r="A42" s="57" t="s">
        <v>37</v>
      </c>
      <c r="B42" s="58"/>
      <c r="C42" s="58"/>
      <c r="D42" s="58"/>
      <c r="E42" s="58"/>
      <c r="F42" s="58"/>
      <c r="G42" s="59">
        <f>G41*0.23</f>
        <v>0</v>
      </c>
    </row>
    <row r="43" spans="1:7" ht="37.5" customHeight="1" thickBot="1">
      <c r="A43" s="57" t="s">
        <v>38</v>
      </c>
      <c r="B43" s="58"/>
      <c r="C43" s="58"/>
      <c r="D43" s="58"/>
      <c r="E43" s="58"/>
      <c r="F43" s="58"/>
      <c r="G43" s="60">
        <f>G41*1.23</f>
        <v>0</v>
      </c>
    </row>
    <row r="44" spans="1:7" ht="26.1" customHeight="1">
      <c r="A44" s="40"/>
      <c r="B44" s="41"/>
      <c r="C44" s="41"/>
      <c r="D44" s="42"/>
      <c r="E44" s="43"/>
      <c r="F44" s="44"/>
      <c r="G44" s="45"/>
    </row>
    <row r="45" spans="1:7" ht="26.1" customHeight="1">
      <c r="A45" s="40"/>
      <c r="B45" s="41"/>
      <c r="C45" s="46"/>
      <c r="D45" s="42"/>
      <c r="E45" s="43"/>
      <c r="F45" s="44"/>
      <c r="G45" s="45"/>
    </row>
    <row r="46" spans="1:7" ht="26.1" customHeight="1">
      <c r="A46" s="40"/>
      <c r="B46" s="41"/>
      <c r="C46" s="46"/>
      <c r="D46" s="42"/>
      <c r="E46" s="43"/>
      <c r="F46" s="44"/>
      <c r="G46" s="45"/>
    </row>
    <row r="47" spans="1:7" ht="26.1" customHeight="1">
      <c r="A47" s="40"/>
      <c r="B47" s="41"/>
      <c r="C47" s="41"/>
      <c r="D47" s="42"/>
      <c r="E47" s="43"/>
      <c r="F47" s="44"/>
      <c r="G47" s="45"/>
    </row>
    <row r="48" spans="1:7" ht="26.1" customHeight="1">
      <c r="A48" s="40"/>
      <c r="B48" s="41"/>
      <c r="C48" s="41"/>
      <c r="D48" s="42"/>
      <c r="E48" s="43"/>
      <c r="F48" s="44"/>
      <c r="G48" s="45"/>
    </row>
    <row r="49" spans="1:7" ht="26.1" customHeight="1">
      <c r="A49" s="40"/>
      <c r="B49" s="41"/>
      <c r="C49" s="41"/>
      <c r="D49" s="42"/>
      <c r="E49" s="43"/>
      <c r="F49" s="44"/>
      <c r="G49" s="45"/>
    </row>
    <row r="50" spans="1:7" ht="28.5" customHeight="1">
      <c r="A50" s="47"/>
      <c r="B50" s="47"/>
      <c r="C50" s="47"/>
      <c r="D50" s="47"/>
      <c r="E50" s="47"/>
      <c r="F50" s="47"/>
      <c r="G50" s="48"/>
    </row>
    <row r="51" spans="1:7" ht="33.75" customHeight="1">
      <c r="A51" s="49"/>
      <c r="B51" s="50"/>
      <c r="C51" s="51"/>
      <c r="D51" s="52"/>
      <c r="E51" s="52"/>
      <c r="F51" s="52"/>
      <c r="G51" s="52"/>
    </row>
    <row r="52" spans="1:7" ht="27" customHeight="1">
      <c r="A52" s="40"/>
      <c r="B52" s="41"/>
      <c r="C52" s="41"/>
      <c r="D52" s="42"/>
      <c r="E52" s="43"/>
      <c r="F52" s="44"/>
      <c r="G52" s="45"/>
    </row>
    <row r="53" spans="1:7" ht="27" customHeight="1">
      <c r="A53" s="40"/>
      <c r="B53" s="41"/>
      <c r="C53" s="41"/>
      <c r="D53" s="42"/>
      <c r="E53" s="43"/>
      <c r="F53" s="44"/>
      <c r="G53" s="45"/>
    </row>
    <row r="54" spans="1:7" ht="27" customHeight="1">
      <c r="A54" s="40"/>
      <c r="B54" s="41"/>
      <c r="C54" s="41"/>
      <c r="D54" s="42"/>
      <c r="E54" s="43"/>
      <c r="F54" s="44"/>
      <c r="G54" s="45"/>
    </row>
    <row r="55" spans="1:7" ht="29.25" customHeight="1">
      <c r="A55" s="47"/>
      <c r="B55" s="47"/>
      <c r="C55" s="47"/>
      <c r="D55" s="47"/>
      <c r="E55" s="47"/>
      <c r="F55" s="47"/>
      <c r="G55" s="48"/>
    </row>
    <row r="56" spans="1:7" ht="36" customHeight="1">
      <c r="A56" s="49"/>
      <c r="B56" s="50"/>
      <c r="C56" s="51"/>
      <c r="D56" s="52"/>
      <c r="E56" s="52"/>
      <c r="F56" s="52"/>
      <c r="G56" s="52"/>
    </row>
    <row r="57" spans="1:7">
      <c r="A57" s="40"/>
      <c r="B57" s="41"/>
      <c r="C57" s="41"/>
      <c r="D57" s="42"/>
      <c r="E57" s="43"/>
      <c r="F57" s="44"/>
      <c r="G57" s="45"/>
    </row>
    <row r="58" spans="1:7">
      <c r="A58" s="40"/>
      <c r="B58" s="41"/>
      <c r="C58" s="41"/>
      <c r="D58" s="42"/>
      <c r="E58" s="43"/>
      <c r="F58" s="44"/>
      <c r="G58" s="45"/>
    </row>
    <row r="59" spans="1:7">
      <c r="A59" s="40"/>
      <c r="B59" s="41"/>
      <c r="C59" s="41"/>
      <c r="D59" s="42"/>
      <c r="E59" s="43"/>
      <c r="F59" s="44"/>
      <c r="G59" s="45"/>
    </row>
    <row r="60" spans="1:7">
      <c r="A60" s="40"/>
      <c r="B60" s="41"/>
      <c r="C60" s="41"/>
      <c r="D60" s="42"/>
      <c r="E60" s="43"/>
      <c r="F60" s="44"/>
      <c r="G60" s="45"/>
    </row>
    <row r="61" spans="1:7">
      <c r="A61" s="40"/>
      <c r="B61" s="41"/>
      <c r="C61" s="41"/>
      <c r="D61" s="42"/>
      <c r="E61" s="43"/>
      <c r="F61" s="44"/>
      <c r="G61" s="45"/>
    </row>
    <row r="62" spans="1:7">
      <c r="A62" s="40"/>
      <c r="B62" s="41"/>
      <c r="C62" s="41"/>
      <c r="D62" s="42"/>
      <c r="E62" s="43"/>
      <c r="F62" s="44"/>
      <c r="G62" s="45"/>
    </row>
    <row r="63" spans="1:7">
      <c r="A63" s="40"/>
      <c r="B63" s="41"/>
      <c r="C63" s="41"/>
      <c r="D63" s="42"/>
      <c r="E63" s="43"/>
      <c r="F63" s="44"/>
      <c r="G63" s="45"/>
    </row>
    <row r="64" spans="1:7">
      <c r="A64" s="40"/>
      <c r="B64" s="41"/>
      <c r="C64" s="41"/>
      <c r="D64" s="42"/>
      <c r="E64" s="43"/>
      <c r="F64" s="44"/>
      <c r="G64" s="45"/>
    </row>
    <row r="65" spans="1:7">
      <c r="A65" s="40"/>
      <c r="B65" s="41"/>
      <c r="C65" s="41"/>
      <c r="D65" s="42"/>
      <c r="E65" s="43"/>
      <c r="F65" s="44"/>
      <c r="G65" s="45"/>
    </row>
    <row r="66" spans="1:7">
      <c r="A66" s="40"/>
      <c r="B66" s="41"/>
      <c r="C66" s="41"/>
      <c r="D66" s="42"/>
      <c r="E66" s="43"/>
      <c r="F66" s="44"/>
      <c r="G66" s="45"/>
    </row>
    <row r="67" spans="1:7">
      <c r="A67" s="40"/>
      <c r="B67" s="41"/>
      <c r="C67" s="41"/>
      <c r="D67" s="42"/>
      <c r="E67" s="43"/>
      <c r="F67" s="44"/>
      <c r="G67" s="45"/>
    </row>
    <row r="68" spans="1:7">
      <c r="A68" s="40"/>
      <c r="B68" s="41"/>
      <c r="C68" s="41"/>
      <c r="D68" s="42"/>
      <c r="E68" s="43"/>
      <c r="F68" s="44"/>
      <c r="G68" s="45"/>
    </row>
    <row r="69" spans="1:7">
      <c r="A69" s="40"/>
      <c r="B69" s="41"/>
      <c r="C69" s="41"/>
      <c r="D69" s="42"/>
      <c r="E69" s="43"/>
      <c r="F69" s="44"/>
      <c r="G69" s="45"/>
    </row>
    <row r="70" spans="1:7">
      <c r="A70" s="40"/>
      <c r="B70" s="41"/>
      <c r="C70" s="41"/>
      <c r="D70" s="42"/>
      <c r="E70" s="43"/>
      <c r="F70" s="44"/>
      <c r="G70" s="45"/>
    </row>
    <row r="71" spans="1:7">
      <c r="A71" s="40"/>
      <c r="B71" s="41"/>
      <c r="C71" s="41"/>
      <c r="D71" s="42"/>
      <c r="E71" s="43"/>
      <c r="F71" s="44"/>
      <c r="G71" s="45"/>
    </row>
    <row r="72" spans="1:7" ht="22.5" customHeight="1">
      <c r="A72" s="47"/>
      <c r="B72" s="47"/>
      <c r="C72" s="47"/>
      <c r="D72" s="47"/>
      <c r="E72" s="47"/>
      <c r="F72" s="47"/>
      <c r="G72" s="48"/>
    </row>
    <row r="73" spans="1:7" ht="33.75" customHeight="1">
      <c r="A73" s="53"/>
      <c r="B73" s="54"/>
      <c r="C73" s="54"/>
      <c r="D73" s="54"/>
      <c r="E73" s="54"/>
      <c r="F73" s="54"/>
      <c r="G73" s="55"/>
    </row>
    <row r="74" spans="1:7" ht="33.75" customHeight="1">
      <c r="A74" s="53"/>
      <c r="B74" s="54"/>
      <c r="C74" s="54"/>
      <c r="D74" s="54"/>
      <c r="E74" s="54"/>
      <c r="F74" s="54"/>
      <c r="G74" s="55"/>
    </row>
    <row r="75" spans="1:7" ht="33.75" customHeight="1">
      <c r="A75" s="53"/>
      <c r="B75" s="54"/>
      <c r="C75" s="54"/>
      <c r="D75" s="54"/>
      <c r="E75" s="54"/>
      <c r="F75" s="54"/>
      <c r="G75" s="56"/>
    </row>
  </sheetData>
  <mergeCells count="20">
    <mergeCell ref="A41:F41"/>
    <mergeCell ref="A42:F42"/>
    <mergeCell ref="A43:F43"/>
    <mergeCell ref="A73:F73"/>
    <mergeCell ref="A74:F74"/>
    <mergeCell ref="A75:F75"/>
    <mergeCell ref="A50:F50"/>
    <mergeCell ref="C51:G51"/>
    <mergeCell ref="A55:F55"/>
    <mergeCell ref="C56:G56"/>
    <mergeCell ref="A72:F72"/>
    <mergeCell ref="C4:G4"/>
    <mergeCell ref="A1:G1"/>
    <mergeCell ref="A25:F25"/>
    <mergeCell ref="C26:G26"/>
    <mergeCell ref="A28:F28"/>
    <mergeCell ref="C29:G29"/>
    <mergeCell ref="A35:F35"/>
    <mergeCell ref="C36:G36"/>
    <mergeCell ref="A40:F40"/>
  </mergeCells>
  <pageMargins left="0.27559055118110237" right="0.2755905511811023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</cp:lastModifiedBy>
  <cp:lastPrinted>2015-06-25T12:09:02Z</cp:lastPrinted>
  <dcterms:created xsi:type="dcterms:W3CDTF">2015-06-17T09:03:30Z</dcterms:created>
  <dcterms:modified xsi:type="dcterms:W3CDTF">2015-06-25T12:14:37Z</dcterms:modified>
</cp:coreProperties>
</file>